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аварийность" sheetId="1" r:id="rId1"/>
    <sheet name="дети" sheetId="2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I61" i="2" l="1"/>
  <c r="H61" i="2"/>
  <c r="F61" i="2"/>
  <c r="E61" i="2"/>
  <c r="C61" i="2"/>
  <c r="B61" i="2"/>
  <c r="I59" i="2"/>
  <c r="J59" i="2" s="1"/>
  <c r="H59" i="2"/>
  <c r="F59" i="2"/>
  <c r="E59" i="2"/>
  <c r="C59" i="2"/>
  <c r="B59" i="2"/>
  <c r="I58" i="2"/>
  <c r="H58" i="2"/>
  <c r="F58" i="2"/>
  <c r="E58" i="2"/>
  <c r="C58" i="2"/>
  <c r="B58" i="2"/>
  <c r="I57" i="2"/>
  <c r="H57" i="2"/>
  <c r="F57" i="2"/>
  <c r="E57" i="2"/>
  <c r="C57" i="2"/>
  <c r="B57" i="2"/>
  <c r="I56" i="2"/>
  <c r="J56" i="2" s="1"/>
  <c r="H56" i="2"/>
  <c r="F56" i="2"/>
  <c r="E56" i="2"/>
  <c r="C56" i="2"/>
  <c r="B56" i="2"/>
  <c r="I55" i="2"/>
  <c r="I60" i="2" s="1"/>
  <c r="H55" i="2"/>
  <c r="H60" i="2" s="1"/>
  <c r="F55" i="2"/>
  <c r="F60" i="2" s="1"/>
  <c r="E55" i="2"/>
  <c r="E60" i="2" s="1"/>
  <c r="C55" i="2"/>
  <c r="C60" i="2" s="1"/>
  <c r="B55" i="2"/>
  <c r="B60" i="2" s="1"/>
  <c r="I53" i="2"/>
  <c r="J53" i="2" s="1"/>
  <c r="H53" i="2"/>
  <c r="F53" i="2"/>
  <c r="E53" i="2"/>
  <c r="C53" i="2"/>
  <c r="B53" i="2"/>
  <c r="I52" i="2"/>
  <c r="I54" i="2" s="1"/>
  <c r="H52" i="2"/>
  <c r="H54" i="2" s="1"/>
  <c r="F52" i="2"/>
  <c r="F54" i="2" s="1"/>
  <c r="E52" i="2"/>
  <c r="E54" i="2" s="1"/>
  <c r="C52" i="2"/>
  <c r="C54" i="2" s="1"/>
  <c r="B52" i="2"/>
  <c r="B54" i="2" s="1"/>
  <c r="I51" i="2"/>
  <c r="J51" i="2" s="1"/>
  <c r="H51" i="2"/>
  <c r="F51" i="2"/>
  <c r="E51" i="2"/>
  <c r="C51" i="2"/>
  <c r="B51" i="2"/>
  <c r="I49" i="2"/>
  <c r="J49" i="2" s="1"/>
  <c r="H49" i="2"/>
  <c r="F49" i="2"/>
  <c r="E49" i="2"/>
  <c r="C49" i="2"/>
  <c r="B49" i="2"/>
  <c r="I48" i="2"/>
  <c r="I50" i="2" s="1"/>
  <c r="H48" i="2"/>
  <c r="H50" i="2" s="1"/>
  <c r="F48" i="2"/>
  <c r="F50" i="2" s="1"/>
  <c r="E48" i="2"/>
  <c r="E50" i="2" s="1"/>
  <c r="C48" i="2"/>
  <c r="C50" i="2" s="1"/>
  <c r="B48" i="2"/>
  <c r="B50" i="2" s="1"/>
  <c r="I46" i="2"/>
  <c r="J46" i="2" s="1"/>
  <c r="H46" i="2"/>
  <c r="F46" i="2"/>
  <c r="E46" i="2"/>
  <c r="C46" i="2"/>
  <c r="B46" i="2"/>
  <c r="I45" i="2"/>
  <c r="H45" i="2"/>
  <c r="F45" i="2"/>
  <c r="E45" i="2"/>
  <c r="C45" i="2"/>
  <c r="B45" i="2"/>
  <c r="I44" i="2"/>
  <c r="I47" i="2" s="1"/>
  <c r="H44" i="2"/>
  <c r="H47" i="2" s="1"/>
  <c r="F44" i="2"/>
  <c r="F47" i="2" s="1"/>
  <c r="E44" i="2"/>
  <c r="E47" i="2" s="1"/>
  <c r="C44" i="2"/>
  <c r="C47" i="2" s="1"/>
  <c r="B44" i="2"/>
  <c r="B47" i="2" s="1"/>
  <c r="I42" i="2"/>
  <c r="J42" i="2" s="1"/>
  <c r="H42" i="2"/>
  <c r="F42" i="2"/>
  <c r="E42" i="2"/>
  <c r="C42" i="2"/>
  <c r="B42" i="2"/>
  <c r="I41" i="2"/>
  <c r="I43" i="2" s="1"/>
  <c r="H41" i="2"/>
  <c r="H43" i="2" s="1"/>
  <c r="F41" i="2"/>
  <c r="F43" i="2" s="1"/>
  <c r="E41" i="2"/>
  <c r="E43" i="2" s="1"/>
  <c r="C41" i="2"/>
  <c r="C43" i="2" s="1"/>
  <c r="B41" i="2"/>
  <c r="B43" i="2" s="1"/>
  <c r="I39" i="2"/>
  <c r="J39" i="2" s="1"/>
  <c r="H39" i="2"/>
  <c r="F39" i="2"/>
  <c r="E39" i="2"/>
  <c r="C39" i="2"/>
  <c r="B39" i="2"/>
  <c r="I38" i="2"/>
  <c r="I40" i="2" s="1"/>
  <c r="H38" i="2"/>
  <c r="H40" i="2" s="1"/>
  <c r="F38" i="2"/>
  <c r="F40" i="2" s="1"/>
  <c r="E38" i="2"/>
  <c r="E40" i="2" s="1"/>
  <c r="C38" i="2"/>
  <c r="C40" i="2" s="1"/>
  <c r="B38" i="2"/>
  <c r="B40" i="2" s="1"/>
  <c r="I36" i="2"/>
  <c r="J36" i="2" s="1"/>
  <c r="H36" i="2"/>
  <c r="F36" i="2"/>
  <c r="E36" i="2"/>
  <c r="C36" i="2"/>
  <c r="B36" i="2"/>
  <c r="I35" i="2"/>
  <c r="I37" i="2" s="1"/>
  <c r="H35" i="2"/>
  <c r="H37" i="2" s="1"/>
  <c r="F35" i="2"/>
  <c r="F37" i="2" s="1"/>
  <c r="E35" i="2"/>
  <c r="E37" i="2" s="1"/>
  <c r="C35" i="2"/>
  <c r="C37" i="2" s="1"/>
  <c r="B35" i="2"/>
  <c r="B37" i="2" s="1"/>
  <c r="I33" i="2"/>
  <c r="H33" i="2"/>
  <c r="F33" i="2"/>
  <c r="E33" i="2"/>
  <c r="C33" i="2"/>
  <c r="B33" i="2"/>
  <c r="I32" i="2"/>
  <c r="I34" i="2" s="1"/>
  <c r="H32" i="2"/>
  <c r="H34" i="2" s="1"/>
  <c r="F32" i="2"/>
  <c r="F34" i="2" s="1"/>
  <c r="E32" i="2"/>
  <c r="E34" i="2" s="1"/>
  <c r="C32" i="2"/>
  <c r="C34" i="2" s="1"/>
  <c r="B32" i="2"/>
  <c r="B34" i="2" s="1"/>
  <c r="I31" i="2"/>
  <c r="J31" i="2" s="1"/>
  <c r="H31" i="2"/>
  <c r="F31" i="2"/>
  <c r="E31" i="2"/>
  <c r="C31" i="2"/>
  <c r="B31" i="2"/>
  <c r="I29" i="2"/>
  <c r="H29" i="2"/>
  <c r="F29" i="2"/>
  <c r="E29" i="2"/>
  <c r="C29" i="2"/>
  <c r="B29" i="2"/>
  <c r="I28" i="2"/>
  <c r="I30" i="2" s="1"/>
  <c r="H28" i="2"/>
  <c r="H30" i="2" s="1"/>
  <c r="F28" i="2"/>
  <c r="F30" i="2" s="1"/>
  <c r="E28" i="2"/>
  <c r="E30" i="2" s="1"/>
  <c r="C28" i="2"/>
  <c r="B28" i="2"/>
  <c r="B30" i="2" s="1"/>
  <c r="I26" i="2"/>
  <c r="H26" i="2"/>
  <c r="F26" i="2"/>
  <c r="E26" i="2"/>
  <c r="C26" i="2"/>
  <c r="B26" i="2"/>
  <c r="I25" i="2"/>
  <c r="H25" i="2"/>
  <c r="F25" i="2"/>
  <c r="G25" i="2" s="1"/>
  <c r="E25" i="2"/>
  <c r="C25" i="2"/>
  <c r="B25" i="2"/>
  <c r="I24" i="2"/>
  <c r="H24" i="2"/>
  <c r="H27" i="2" s="1"/>
  <c r="F24" i="2"/>
  <c r="E24" i="2"/>
  <c r="E27" i="2" s="1"/>
  <c r="C24" i="2"/>
  <c r="B24" i="2"/>
  <c r="B27" i="2" s="1"/>
  <c r="I22" i="2"/>
  <c r="H22" i="2"/>
  <c r="F22" i="2"/>
  <c r="E22" i="2"/>
  <c r="C22" i="2"/>
  <c r="B22" i="2"/>
  <c r="I21" i="2"/>
  <c r="H21" i="2"/>
  <c r="F21" i="2"/>
  <c r="E21" i="2"/>
  <c r="C21" i="2"/>
  <c r="B21" i="2"/>
  <c r="I20" i="2"/>
  <c r="H20" i="2"/>
  <c r="F20" i="2"/>
  <c r="E20" i="2"/>
  <c r="C20" i="2"/>
  <c r="B20" i="2"/>
  <c r="I19" i="2"/>
  <c r="H19" i="2"/>
  <c r="H23" i="2" s="1"/>
  <c r="F19" i="2"/>
  <c r="E19" i="2"/>
  <c r="E23" i="2" s="1"/>
  <c r="C19" i="2"/>
  <c r="B19" i="2"/>
  <c r="B23" i="2" s="1"/>
  <c r="I18" i="2"/>
  <c r="H18" i="2"/>
  <c r="F18" i="2"/>
  <c r="G18" i="2" s="1"/>
  <c r="E18" i="2"/>
  <c r="C18" i="2"/>
  <c r="B18" i="2"/>
  <c r="I16" i="2"/>
  <c r="H16" i="2"/>
  <c r="F16" i="2"/>
  <c r="E16" i="2"/>
  <c r="C16" i="2"/>
  <c r="B16" i="2"/>
  <c r="I15" i="2"/>
  <c r="H15" i="2"/>
  <c r="F15" i="2"/>
  <c r="E15" i="2"/>
  <c r="C15" i="2"/>
  <c r="B15" i="2"/>
  <c r="I14" i="2"/>
  <c r="H14" i="2"/>
  <c r="H17" i="2" s="1"/>
  <c r="F14" i="2"/>
  <c r="E14" i="2"/>
  <c r="E17" i="2" s="1"/>
  <c r="C14" i="2"/>
  <c r="B14" i="2"/>
  <c r="B17" i="2" s="1"/>
  <c r="I12" i="2"/>
  <c r="H12" i="2"/>
  <c r="F12" i="2"/>
  <c r="E12" i="2"/>
  <c r="C12" i="2"/>
  <c r="B12" i="2"/>
  <c r="I11" i="2"/>
  <c r="H11" i="2"/>
  <c r="H13" i="2" s="1"/>
  <c r="F11" i="2"/>
  <c r="E11" i="2"/>
  <c r="E13" i="2" s="1"/>
  <c r="C11" i="2"/>
  <c r="B11" i="2"/>
  <c r="B13" i="2" s="1"/>
  <c r="I10" i="2"/>
  <c r="J10" i="2" s="1"/>
  <c r="H10" i="2"/>
  <c r="F10" i="2"/>
  <c r="E10" i="2"/>
  <c r="D10" i="2"/>
  <c r="C10" i="2"/>
  <c r="B10" i="2"/>
  <c r="J9" i="2"/>
  <c r="I9" i="2"/>
  <c r="H9" i="2"/>
  <c r="F9" i="2"/>
  <c r="E9" i="2"/>
  <c r="D9" i="2"/>
  <c r="C9" i="2"/>
  <c r="B9" i="2"/>
  <c r="J7" i="2"/>
  <c r="I7" i="2"/>
  <c r="H7" i="2"/>
  <c r="F7" i="2"/>
  <c r="E7" i="2"/>
  <c r="D7" i="2"/>
  <c r="C7" i="2"/>
  <c r="B7" i="2"/>
  <c r="J6" i="2"/>
  <c r="I6" i="2"/>
  <c r="H6" i="2"/>
  <c r="F6" i="2"/>
  <c r="E6" i="2"/>
  <c r="D6" i="2"/>
  <c r="C6" i="2"/>
  <c r="B6" i="2"/>
  <c r="J5" i="2"/>
  <c r="I5" i="2"/>
  <c r="H5" i="2"/>
  <c r="F5" i="2"/>
  <c r="E5" i="2"/>
  <c r="D5" i="2"/>
  <c r="C5" i="2"/>
  <c r="B5" i="2"/>
  <c r="J4" i="2"/>
  <c r="I4" i="2"/>
  <c r="I8" i="2" s="1"/>
  <c r="H4" i="2"/>
  <c r="H8" i="2" s="1"/>
  <c r="G4" i="2"/>
  <c r="F4" i="2"/>
  <c r="F8" i="2" s="1"/>
  <c r="E4" i="2"/>
  <c r="E8" i="2" s="1"/>
  <c r="D4" i="2"/>
  <c r="C4" i="2"/>
  <c r="C8" i="2" s="1"/>
  <c r="B4" i="2"/>
  <c r="B8" i="2" s="1"/>
  <c r="L61" i="1"/>
  <c r="K61" i="1"/>
  <c r="I61" i="1"/>
  <c r="H61" i="1"/>
  <c r="F61" i="1"/>
  <c r="E61" i="1"/>
  <c r="C61" i="1"/>
  <c r="B61" i="1"/>
  <c r="L59" i="1"/>
  <c r="K59" i="1"/>
  <c r="I59" i="1"/>
  <c r="H59" i="1"/>
  <c r="F59" i="1"/>
  <c r="E59" i="1"/>
  <c r="C59" i="1"/>
  <c r="D59" i="1" s="1"/>
  <c r="B59" i="1"/>
  <c r="L58" i="1"/>
  <c r="K58" i="1"/>
  <c r="I58" i="1"/>
  <c r="H58" i="1"/>
  <c r="F58" i="1"/>
  <c r="G58" i="1" s="1"/>
  <c r="E58" i="1"/>
  <c r="C58" i="1"/>
  <c r="B58" i="1"/>
  <c r="L57" i="1"/>
  <c r="K57" i="1"/>
  <c r="I57" i="1"/>
  <c r="J57" i="1" s="1"/>
  <c r="H57" i="1"/>
  <c r="F57" i="1"/>
  <c r="E57" i="1"/>
  <c r="E60" i="1" s="1"/>
  <c r="C57" i="1"/>
  <c r="B57" i="1"/>
  <c r="L56" i="1"/>
  <c r="M56" i="1" s="1"/>
  <c r="K56" i="1"/>
  <c r="I56" i="1"/>
  <c r="H56" i="1"/>
  <c r="F56" i="1"/>
  <c r="E56" i="1"/>
  <c r="C56" i="1"/>
  <c r="D56" i="1" s="1"/>
  <c r="B56" i="1"/>
  <c r="L55" i="1"/>
  <c r="K55" i="1"/>
  <c r="K60" i="1" s="1"/>
  <c r="I55" i="1"/>
  <c r="H55" i="1"/>
  <c r="F55" i="1"/>
  <c r="E55" i="1"/>
  <c r="C55" i="1"/>
  <c r="B55" i="1"/>
  <c r="B60" i="1" s="1"/>
  <c r="L53" i="1"/>
  <c r="K53" i="1"/>
  <c r="I53" i="1"/>
  <c r="H53" i="1"/>
  <c r="F53" i="1"/>
  <c r="E53" i="1"/>
  <c r="C53" i="1"/>
  <c r="B53" i="1"/>
  <c r="L52" i="1"/>
  <c r="K52" i="1"/>
  <c r="I52" i="1"/>
  <c r="H52" i="1"/>
  <c r="H54" i="1" s="1"/>
  <c r="F52" i="1"/>
  <c r="E52" i="1"/>
  <c r="E54" i="1" s="1"/>
  <c r="C52" i="1"/>
  <c r="B52" i="1"/>
  <c r="L51" i="1"/>
  <c r="K51" i="1"/>
  <c r="I51" i="1"/>
  <c r="H51" i="1"/>
  <c r="F51" i="1"/>
  <c r="E51" i="1"/>
  <c r="C51" i="1"/>
  <c r="B51" i="1"/>
  <c r="L49" i="1"/>
  <c r="K49" i="1"/>
  <c r="I49" i="1"/>
  <c r="H49" i="1"/>
  <c r="H50" i="1" s="1"/>
  <c r="F49" i="1"/>
  <c r="E49" i="1"/>
  <c r="C49" i="1"/>
  <c r="B49" i="1"/>
  <c r="L48" i="1"/>
  <c r="L50" i="1" s="1"/>
  <c r="K48" i="1"/>
  <c r="K50" i="1" s="1"/>
  <c r="I48" i="1"/>
  <c r="J48" i="1" s="1"/>
  <c r="H48" i="1"/>
  <c r="F48" i="1"/>
  <c r="E48" i="1"/>
  <c r="E50" i="1" s="1"/>
  <c r="C48" i="1"/>
  <c r="B48" i="1"/>
  <c r="B50" i="1" s="1"/>
  <c r="L46" i="1"/>
  <c r="K46" i="1"/>
  <c r="I46" i="1"/>
  <c r="H46" i="1"/>
  <c r="F46" i="1"/>
  <c r="E46" i="1"/>
  <c r="C46" i="1"/>
  <c r="B46" i="1"/>
  <c r="L45" i="1"/>
  <c r="K45" i="1"/>
  <c r="I45" i="1"/>
  <c r="H45" i="1"/>
  <c r="F45" i="1"/>
  <c r="E45" i="1"/>
  <c r="C45" i="1"/>
  <c r="B45" i="1"/>
  <c r="L44" i="1"/>
  <c r="K44" i="1"/>
  <c r="I44" i="1"/>
  <c r="H44" i="1"/>
  <c r="H47" i="1" s="1"/>
  <c r="F44" i="1"/>
  <c r="E44" i="1"/>
  <c r="E47" i="1" s="1"/>
  <c r="C44" i="1"/>
  <c r="B44" i="1"/>
  <c r="L42" i="1"/>
  <c r="K42" i="1"/>
  <c r="I42" i="1"/>
  <c r="H42" i="1"/>
  <c r="F42" i="1"/>
  <c r="E42" i="1"/>
  <c r="G42" i="1" s="1"/>
  <c r="C42" i="1"/>
  <c r="B42" i="1"/>
  <c r="D42" i="1" s="1"/>
  <c r="L41" i="1"/>
  <c r="L43" i="1" s="1"/>
  <c r="K41" i="1"/>
  <c r="K43" i="1" s="1"/>
  <c r="I41" i="1"/>
  <c r="I43" i="1" s="1"/>
  <c r="H41" i="1"/>
  <c r="H43" i="1" s="1"/>
  <c r="F41" i="1"/>
  <c r="F43" i="1" s="1"/>
  <c r="E41" i="1"/>
  <c r="E43" i="1" s="1"/>
  <c r="C41" i="1"/>
  <c r="C43" i="1" s="1"/>
  <c r="B41" i="1"/>
  <c r="B43" i="1" s="1"/>
  <c r="L39" i="1"/>
  <c r="K39" i="1"/>
  <c r="M39" i="1" s="1"/>
  <c r="I39" i="1"/>
  <c r="H39" i="1"/>
  <c r="J39" i="1" s="1"/>
  <c r="F39" i="1"/>
  <c r="E39" i="1"/>
  <c r="G39" i="1" s="1"/>
  <c r="C39" i="1"/>
  <c r="B39" i="1"/>
  <c r="D39" i="1" s="1"/>
  <c r="L38" i="1"/>
  <c r="L40" i="1" s="1"/>
  <c r="K38" i="1"/>
  <c r="K40" i="1" s="1"/>
  <c r="I38" i="1"/>
  <c r="I40" i="1" s="1"/>
  <c r="H38" i="1"/>
  <c r="H40" i="1" s="1"/>
  <c r="J40" i="1" s="1"/>
  <c r="F38" i="1"/>
  <c r="F40" i="1" s="1"/>
  <c r="E38" i="1"/>
  <c r="E40" i="1" s="1"/>
  <c r="G40" i="1" s="1"/>
  <c r="C38" i="1"/>
  <c r="C40" i="1" s="1"/>
  <c r="B38" i="1"/>
  <c r="B40" i="1" s="1"/>
  <c r="M36" i="1"/>
  <c r="L36" i="1"/>
  <c r="K36" i="1"/>
  <c r="J36" i="1"/>
  <c r="I36" i="1"/>
  <c r="H36" i="1"/>
  <c r="G36" i="1"/>
  <c r="F36" i="1"/>
  <c r="E36" i="1"/>
  <c r="D36" i="1"/>
  <c r="C36" i="1"/>
  <c r="B36" i="1"/>
  <c r="M35" i="1"/>
  <c r="L35" i="1"/>
  <c r="L37" i="1" s="1"/>
  <c r="K35" i="1"/>
  <c r="K37" i="1" s="1"/>
  <c r="J35" i="1"/>
  <c r="I35" i="1"/>
  <c r="I37" i="1" s="1"/>
  <c r="H35" i="1"/>
  <c r="H37" i="1" s="1"/>
  <c r="G35" i="1"/>
  <c r="F35" i="1"/>
  <c r="F37" i="1" s="1"/>
  <c r="E35" i="1"/>
  <c r="E37" i="1" s="1"/>
  <c r="D35" i="1"/>
  <c r="C35" i="1"/>
  <c r="C37" i="1" s="1"/>
  <c r="D37" i="1" s="1"/>
  <c r="B35" i="1"/>
  <c r="B37" i="1" s="1"/>
  <c r="L33" i="1"/>
  <c r="K33" i="1"/>
  <c r="I33" i="1"/>
  <c r="H33" i="1"/>
  <c r="J33" i="1" s="1"/>
  <c r="F33" i="1"/>
  <c r="E33" i="1"/>
  <c r="C33" i="1"/>
  <c r="B33" i="1"/>
  <c r="L32" i="1"/>
  <c r="K32" i="1"/>
  <c r="K34" i="1" s="1"/>
  <c r="I32" i="1"/>
  <c r="I34" i="1" s="1"/>
  <c r="H32" i="1"/>
  <c r="F32" i="1"/>
  <c r="F34" i="1" s="1"/>
  <c r="E32" i="1"/>
  <c r="E34" i="1" s="1"/>
  <c r="C32" i="1"/>
  <c r="B32" i="1"/>
  <c r="B34" i="1" s="1"/>
  <c r="L31" i="1"/>
  <c r="K31" i="1"/>
  <c r="I31" i="1"/>
  <c r="H31" i="1"/>
  <c r="F31" i="1"/>
  <c r="E31" i="1"/>
  <c r="G31" i="1" s="1"/>
  <c r="C31" i="1"/>
  <c r="B31" i="1"/>
  <c r="L29" i="1"/>
  <c r="K29" i="1"/>
  <c r="M29" i="1" s="1"/>
  <c r="I29" i="1"/>
  <c r="H29" i="1"/>
  <c r="J29" i="1" s="1"/>
  <c r="F29" i="1"/>
  <c r="E29" i="1"/>
  <c r="G29" i="1" s="1"/>
  <c r="C29" i="1"/>
  <c r="B29" i="1"/>
  <c r="D29" i="1" s="1"/>
  <c r="L28" i="1"/>
  <c r="L30" i="1" s="1"/>
  <c r="K28" i="1"/>
  <c r="K30" i="1" s="1"/>
  <c r="I28" i="1"/>
  <c r="I30" i="1" s="1"/>
  <c r="H28" i="1"/>
  <c r="H30" i="1" s="1"/>
  <c r="J30" i="1" s="1"/>
  <c r="F28" i="1"/>
  <c r="F30" i="1" s="1"/>
  <c r="E28" i="1"/>
  <c r="E30" i="1" s="1"/>
  <c r="G30" i="1" s="1"/>
  <c r="C28" i="1"/>
  <c r="C30" i="1" s="1"/>
  <c r="B28" i="1"/>
  <c r="B30" i="1" s="1"/>
  <c r="L26" i="1"/>
  <c r="K26" i="1"/>
  <c r="J26" i="1"/>
  <c r="I26" i="1"/>
  <c r="H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L24" i="1"/>
  <c r="L27" i="1" s="1"/>
  <c r="M27" i="1" s="1"/>
  <c r="K24" i="1"/>
  <c r="K27" i="1" s="1"/>
  <c r="J24" i="1"/>
  <c r="I24" i="1"/>
  <c r="I27" i="1" s="1"/>
  <c r="H24" i="1"/>
  <c r="H27" i="1" s="1"/>
  <c r="F24" i="1"/>
  <c r="F27" i="1" s="1"/>
  <c r="E24" i="1"/>
  <c r="E27" i="1" s="1"/>
  <c r="D24" i="1"/>
  <c r="C24" i="1"/>
  <c r="C27" i="1" s="1"/>
  <c r="D27" i="1" s="1"/>
  <c r="B24" i="1"/>
  <c r="B27" i="1" s="1"/>
  <c r="L22" i="1"/>
  <c r="K22" i="1"/>
  <c r="I22" i="1"/>
  <c r="H22" i="1"/>
  <c r="J22" i="1" s="1"/>
  <c r="F22" i="1"/>
  <c r="E22" i="1"/>
  <c r="C22" i="1"/>
  <c r="B22" i="1"/>
  <c r="L21" i="1"/>
  <c r="K21" i="1"/>
  <c r="M21" i="1" s="1"/>
  <c r="I21" i="1"/>
  <c r="H21" i="1"/>
  <c r="F21" i="1"/>
  <c r="E21" i="1"/>
  <c r="C21" i="1"/>
  <c r="B21" i="1"/>
  <c r="D21" i="1" s="1"/>
  <c r="L20" i="1"/>
  <c r="K20" i="1"/>
  <c r="I20" i="1"/>
  <c r="H20" i="1"/>
  <c r="F20" i="1"/>
  <c r="E20" i="1"/>
  <c r="G20" i="1" s="1"/>
  <c r="C20" i="1"/>
  <c r="B20" i="1"/>
  <c r="L19" i="1"/>
  <c r="L23" i="1" s="1"/>
  <c r="K19" i="1"/>
  <c r="I19" i="1"/>
  <c r="H19" i="1"/>
  <c r="F19" i="1"/>
  <c r="E19" i="1"/>
  <c r="C19" i="1"/>
  <c r="C23" i="1" s="1"/>
  <c r="B19" i="1"/>
  <c r="L18" i="1"/>
  <c r="K18" i="1"/>
  <c r="M18" i="1" s="1"/>
  <c r="I18" i="1"/>
  <c r="H18" i="1"/>
  <c r="F18" i="1"/>
  <c r="E18" i="1"/>
  <c r="C18" i="1"/>
  <c r="B18" i="1"/>
  <c r="D18" i="1" s="1"/>
  <c r="L16" i="1"/>
  <c r="K16" i="1"/>
  <c r="M16" i="1" s="1"/>
  <c r="I16" i="1"/>
  <c r="H16" i="1"/>
  <c r="F16" i="1"/>
  <c r="E16" i="1"/>
  <c r="C16" i="1"/>
  <c r="B16" i="1"/>
  <c r="D16" i="1" s="1"/>
  <c r="L15" i="1"/>
  <c r="K15" i="1"/>
  <c r="I15" i="1"/>
  <c r="H15" i="1"/>
  <c r="F15" i="1"/>
  <c r="E15" i="1"/>
  <c r="G15" i="1" s="1"/>
  <c r="C15" i="1"/>
  <c r="B15" i="1"/>
  <c r="L14" i="1"/>
  <c r="L17" i="1" s="1"/>
  <c r="K14" i="1"/>
  <c r="I14" i="1"/>
  <c r="H14" i="1"/>
  <c r="H17" i="1" s="1"/>
  <c r="F14" i="1"/>
  <c r="E14" i="1"/>
  <c r="C14" i="1"/>
  <c r="C17" i="1" s="1"/>
  <c r="B14" i="1"/>
  <c r="L12" i="1"/>
  <c r="K12" i="1"/>
  <c r="M12" i="1" s="1"/>
  <c r="I12" i="1"/>
  <c r="H12" i="1"/>
  <c r="J12" i="1" s="1"/>
  <c r="F12" i="1"/>
  <c r="E12" i="1"/>
  <c r="G12" i="1" s="1"/>
  <c r="C12" i="1"/>
  <c r="B12" i="1"/>
  <c r="D12" i="1" s="1"/>
  <c r="L11" i="1"/>
  <c r="L13" i="1" s="1"/>
  <c r="K11" i="1"/>
  <c r="K13" i="1" s="1"/>
  <c r="I11" i="1"/>
  <c r="I13" i="1" s="1"/>
  <c r="H11" i="1"/>
  <c r="H13" i="1" s="1"/>
  <c r="J13" i="1" s="1"/>
  <c r="F11" i="1"/>
  <c r="F13" i="1" s="1"/>
  <c r="E11" i="1"/>
  <c r="E13" i="1" s="1"/>
  <c r="C11" i="1"/>
  <c r="C13" i="1" s="1"/>
  <c r="B11" i="1"/>
  <c r="B13" i="1" s="1"/>
  <c r="D13" i="1" s="1"/>
  <c r="L10" i="1"/>
  <c r="K10" i="1"/>
  <c r="M10" i="1" s="1"/>
  <c r="I10" i="1"/>
  <c r="H10" i="1"/>
  <c r="J10" i="1" s="1"/>
  <c r="F10" i="1"/>
  <c r="E10" i="1"/>
  <c r="G10" i="1" s="1"/>
  <c r="C10" i="1"/>
  <c r="B10" i="1"/>
  <c r="D10" i="1" s="1"/>
  <c r="L9" i="1"/>
  <c r="K9" i="1"/>
  <c r="M9" i="1" s="1"/>
  <c r="I9" i="1"/>
  <c r="H9" i="1"/>
  <c r="J9" i="1" s="1"/>
  <c r="F9" i="1"/>
  <c r="E9" i="1"/>
  <c r="C9" i="1"/>
  <c r="B9" i="1"/>
  <c r="D9" i="1" s="1"/>
  <c r="L7" i="1"/>
  <c r="K7" i="1"/>
  <c r="I7" i="1"/>
  <c r="H7" i="1"/>
  <c r="F7" i="1"/>
  <c r="E7" i="1"/>
  <c r="G7" i="1" s="1"/>
  <c r="C7" i="1"/>
  <c r="B7" i="1"/>
  <c r="L6" i="1"/>
  <c r="K6" i="1"/>
  <c r="I6" i="1"/>
  <c r="H6" i="1"/>
  <c r="J6" i="1" s="1"/>
  <c r="F6" i="1"/>
  <c r="E6" i="1"/>
  <c r="C6" i="1"/>
  <c r="B6" i="1"/>
  <c r="L5" i="1"/>
  <c r="K5" i="1"/>
  <c r="M5" i="1" s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F8" i="1" s="1"/>
  <c r="E4" i="1"/>
  <c r="D4" i="1"/>
  <c r="C4" i="1"/>
  <c r="B4" i="1"/>
  <c r="G59" i="2" l="1"/>
  <c r="D25" i="2"/>
  <c r="C30" i="2"/>
  <c r="D28" i="2"/>
  <c r="D31" i="2"/>
  <c r="D36" i="2"/>
  <c r="D39" i="2"/>
  <c r="D42" i="2"/>
  <c r="D46" i="2"/>
  <c r="D49" i="2"/>
  <c r="D51" i="2"/>
  <c r="D53" i="2"/>
  <c r="D56" i="2"/>
  <c r="D59" i="2"/>
  <c r="J14" i="2"/>
  <c r="J15" i="2"/>
  <c r="J18" i="2"/>
  <c r="J20" i="2"/>
  <c r="J25" i="2"/>
  <c r="J28" i="2"/>
  <c r="D32" i="2"/>
  <c r="J32" i="2"/>
  <c r="D35" i="2"/>
  <c r="J35" i="2"/>
  <c r="D38" i="2"/>
  <c r="J38" i="2"/>
  <c r="D44" i="2"/>
  <c r="J44" i="2"/>
  <c r="D48" i="2"/>
  <c r="J48" i="2"/>
  <c r="D52" i="2"/>
  <c r="J52" i="2"/>
  <c r="D8" i="2"/>
  <c r="G8" i="2"/>
  <c r="J8" i="2"/>
  <c r="F13" i="2"/>
  <c r="F17" i="2"/>
  <c r="F23" i="2"/>
  <c r="B62" i="2"/>
  <c r="B63" i="2" s="1"/>
  <c r="E62" i="2"/>
  <c r="E63" i="2" s="1"/>
  <c r="H62" i="2"/>
  <c r="H63" i="2" s="1"/>
  <c r="C13" i="2"/>
  <c r="D14" i="2"/>
  <c r="D15" i="2"/>
  <c r="C17" i="2"/>
  <c r="D17" i="2" s="1"/>
  <c r="D18" i="2"/>
  <c r="D19" i="2"/>
  <c r="C23" i="2"/>
  <c r="D23" i="2" s="1"/>
  <c r="D20" i="2"/>
  <c r="D30" i="2"/>
  <c r="J30" i="2"/>
  <c r="D34" i="2"/>
  <c r="J34" i="2"/>
  <c r="D37" i="2"/>
  <c r="J37" i="2"/>
  <c r="D40" i="2"/>
  <c r="J40" i="2"/>
  <c r="D43" i="2"/>
  <c r="J43" i="2"/>
  <c r="D47" i="2"/>
  <c r="J47" i="2"/>
  <c r="D50" i="2"/>
  <c r="J50" i="2"/>
  <c r="D54" i="2"/>
  <c r="J54" i="2"/>
  <c r="D60" i="2"/>
  <c r="G60" i="2"/>
  <c r="J60" i="2"/>
  <c r="I13" i="2"/>
  <c r="I17" i="2"/>
  <c r="J17" i="2" s="1"/>
  <c r="J19" i="2"/>
  <c r="I23" i="2"/>
  <c r="J23" i="2" s="1"/>
  <c r="C27" i="2"/>
  <c r="D27" i="2" s="1"/>
  <c r="F27" i="2"/>
  <c r="G27" i="2" s="1"/>
  <c r="I27" i="2"/>
  <c r="J27" i="2" s="1"/>
  <c r="C8" i="1"/>
  <c r="I8" i="1"/>
  <c r="L8" i="1"/>
  <c r="D6" i="1"/>
  <c r="M6" i="1"/>
  <c r="J7" i="1"/>
  <c r="D11" i="1"/>
  <c r="J11" i="1"/>
  <c r="B17" i="1"/>
  <c r="F17" i="1"/>
  <c r="K17" i="1"/>
  <c r="J15" i="1"/>
  <c r="G16" i="1"/>
  <c r="G18" i="1"/>
  <c r="F23" i="1"/>
  <c r="J20" i="1"/>
  <c r="G21" i="1"/>
  <c r="D22" i="1"/>
  <c r="M22" i="1"/>
  <c r="G27" i="1"/>
  <c r="J27" i="1"/>
  <c r="D28" i="1"/>
  <c r="G28" i="1"/>
  <c r="J28" i="1"/>
  <c r="M28" i="1"/>
  <c r="J31" i="1"/>
  <c r="G34" i="1"/>
  <c r="D33" i="1"/>
  <c r="G37" i="1"/>
  <c r="J37" i="1"/>
  <c r="M37" i="1"/>
  <c r="D38" i="1"/>
  <c r="J38" i="1"/>
  <c r="M38" i="1"/>
  <c r="M59" i="1"/>
  <c r="D44" i="1"/>
  <c r="M44" i="1"/>
  <c r="J45" i="1"/>
  <c r="G46" i="1"/>
  <c r="J51" i="1"/>
  <c r="B54" i="1"/>
  <c r="G52" i="1"/>
  <c r="K54" i="1"/>
  <c r="D53" i="1"/>
  <c r="M53" i="1"/>
  <c r="K8" i="1"/>
  <c r="J5" i="1"/>
  <c r="G6" i="1"/>
  <c r="D7" i="1"/>
  <c r="M7" i="1"/>
  <c r="G13" i="1"/>
  <c r="M13" i="1"/>
  <c r="E17" i="1"/>
  <c r="I17" i="1"/>
  <c r="J17" i="1" s="1"/>
  <c r="D15" i="1"/>
  <c r="M15" i="1"/>
  <c r="J16" i="1"/>
  <c r="J18" i="1"/>
  <c r="I23" i="1"/>
  <c r="D20" i="1"/>
  <c r="M20" i="1"/>
  <c r="J21" i="1"/>
  <c r="D30" i="1"/>
  <c r="M30" i="1"/>
  <c r="D31" i="1"/>
  <c r="M31" i="1"/>
  <c r="C34" i="1"/>
  <c r="D34" i="1" s="1"/>
  <c r="J32" i="1"/>
  <c r="L34" i="1"/>
  <c r="M34" i="1" s="1"/>
  <c r="D40" i="1"/>
  <c r="M40" i="1"/>
  <c r="J42" i="1"/>
  <c r="G49" i="1"/>
  <c r="D8" i="1"/>
  <c r="B8" i="1"/>
  <c r="H8" i="1"/>
  <c r="J8" i="1" s="1"/>
  <c r="D17" i="1"/>
  <c r="M17" i="1"/>
  <c r="B23" i="1"/>
  <c r="D23" i="1" s="1"/>
  <c r="D19" i="1"/>
  <c r="K23" i="1"/>
  <c r="M23" i="1" s="1"/>
  <c r="M19" i="1"/>
  <c r="E8" i="1"/>
  <c r="D14" i="1"/>
  <c r="G14" i="1"/>
  <c r="J14" i="1"/>
  <c r="M14" i="1"/>
  <c r="J19" i="1"/>
  <c r="H23" i="1"/>
  <c r="M8" i="1"/>
  <c r="E23" i="1"/>
  <c r="G23" i="1" s="1"/>
  <c r="G19" i="1"/>
  <c r="J23" i="1"/>
  <c r="H34" i="1"/>
  <c r="J34" i="1" s="1"/>
  <c r="J43" i="1"/>
  <c r="G43" i="1"/>
  <c r="M43" i="1"/>
  <c r="J44" i="1"/>
  <c r="D46" i="1"/>
  <c r="M46" i="1"/>
  <c r="G48" i="1"/>
  <c r="F50" i="1"/>
  <c r="G50" i="1" s="1"/>
  <c r="D49" i="1"/>
  <c r="M49" i="1"/>
  <c r="G51" i="1"/>
  <c r="D52" i="1"/>
  <c r="C54" i="1"/>
  <c r="D54" i="1" s="1"/>
  <c r="M52" i="1"/>
  <c r="L54" i="1"/>
  <c r="J53" i="1"/>
  <c r="I54" i="1"/>
  <c r="J54" i="1" s="1"/>
  <c r="I60" i="1"/>
  <c r="B62" i="1"/>
  <c r="E62" i="1"/>
  <c r="D32" i="1"/>
  <c r="G32" i="1"/>
  <c r="M32" i="1"/>
  <c r="D41" i="1"/>
  <c r="G41" i="1"/>
  <c r="J41" i="1"/>
  <c r="M41" i="1"/>
  <c r="B47" i="1"/>
  <c r="K47" i="1"/>
  <c r="K62" i="1" s="1"/>
  <c r="K63" i="1" s="1"/>
  <c r="C47" i="1"/>
  <c r="I47" i="1"/>
  <c r="J47" i="1" s="1"/>
  <c r="C50" i="1"/>
  <c r="D50" i="1" s="1"/>
  <c r="I50" i="1"/>
  <c r="J50" i="1" s="1"/>
  <c r="G55" i="1"/>
  <c r="F60" i="1"/>
  <c r="G60" i="1" s="1"/>
  <c r="D43" i="1"/>
  <c r="L47" i="1"/>
  <c r="M50" i="1"/>
  <c r="F54" i="1"/>
  <c r="G54" i="1" s="1"/>
  <c r="H60" i="1"/>
  <c r="H62" i="1" s="1"/>
  <c r="D55" i="1"/>
  <c r="M55" i="1"/>
  <c r="J56" i="1"/>
  <c r="G57" i="1"/>
  <c r="D58" i="1"/>
  <c r="M58" i="1"/>
  <c r="J59" i="1"/>
  <c r="I62" i="1"/>
  <c r="I63" i="1" s="1"/>
  <c r="M42" i="1"/>
  <c r="G44" i="1"/>
  <c r="D45" i="1"/>
  <c r="M45" i="1"/>
  <c r="J46" i="1"/>
  <c r="F47" i="1"/>
  <c r="G47" i="1" s="1"/>
  <c r="D48" i="1"/>
  <c r="M48" i="1"/>
  <c r="J49" i="1"/>
  <c r="D51" i="1"/>
  <c r="M51" i="1"/>
  <c r="J52" i="1"/>
  <c r="G53" i="1"/>
  <c r="J55" i="1"/>
  <c r="G56" i="1"/>
  <c r="D57" i="1"/>
  <c r="M57" i="1"/>
  <c r="J58" i="1"/>
  <c r="G59" i="1"/>
  <c r="C60" i="1"/>
  <c r="D60" i="1" s="1"/>
  <c r="L60" i="1"/>
  <c r="M60" i="1" s="1"/>
  <c r="F62" i="2" l="1"/>
  <c r="G62" i="2" s="1"/>
  <c r="I62" i="2"/>
  <c r="C62" i="2"/>
  <c r="F62" i="1"/>
  <c r="G62" i="1" s="1"/>
  <c r="M54" i="1"/>
  <c r="G17" i="1"/>
  <c r="E63" i="1"/>
  <c r="L62" i="1"/>
  <c r="C62" i="1"/>
  <c r="M47" i="1"/>
  <c r="J60" i="1"/>
  <c r="G8" i="1"/>
  <c r="B63" i="1"/>
  <c r="H63" i="1"/>
  <c r="J63" i="1" s="1"/>
  <c r="J62" i="1"/>
  <c r="D47" i="1"/>
  <c r="F63" i="1"/>
  <c r="F63" i="2" l="1"/>
  <c r="G63" i="2" s="1"/>
  <c r="D62" i="2"/>
  <c r="C63" i="2"/>
  <c r="D63" i="2" s="1"/>
  <c r="J62" i="2"/>
  <c r="I63" i="2"/>
  <c r="J63" i="2" s="1"/>
  <c r="G63" i="1"/>
  <c r="D62" i="1"/>
  <c r="C63" i="1"/>
  <c r="D63" i="1" s="1"/>
  <c r="M62" i="1"/>
  <c r="L63" i="1"/>
  <c r="M63" i="1" s="1"/>
</calcChain>
</file>

<file path=xl/sharedStrings.xml><?xml version="1.0" encoding="utf-8"?>
<sst xmlns="http://schemas.openxmlformats.org/spreadsheetml/2006/main" count="151" uniqueCount="71">
  <si>
    <t xml:space="preserve">Сведения о состоянии аварийности за январь-декабрь 2018г. </t>
  </si>
  <si>
    <t>ДТП</t>
  </si>
  <si>
    <t xml:space="preserve">Погибло </t>
  </si>
  <si>
    <t>Ранено</t>
  </si>
  <si>
    <r>
      <t>ДТП в н/с</t>
    </r>
    <r>
      <rPr>
        <b/>
        <sz val="8"/>
        <rFont val="Arial Cyr"/>
        <charset val="204"/>
      </rPr>
      <t xml:space="preserve"> </t>
    </r>
    <r>
      <rPr>
        <b/>
        <sz val="9"/>
        <rFont val="Arial Cyr"/>
        <charset val="204"/>
      </rPr>
      <t>(с участием водителей в состоянии опьянения и отказавшимися от мед. освидетельствования)</t>
    </r>
  </si>
  <si>
    <t>АППГ</t>
  </si>
  <si>
    <t>ТЕК</t>
  </si>
  <si>
    <t>%</t>
  </si>
  <si>
    <t>ЛЕНИНСКИЙ</t>
  </si>
  <si>
    <t>ОКТЯБРЬСКИЙ</t>
  </si>
  <si>
    <t>ПЕРВОМАЙСКИЙ</t>
  </si>
  <si>
    <t>Н-ВЯТСКИЙ</t>
  </si>
  <si>
    <t>г. КИРОВ</t>
  </si>
  <si>
    <t>В-КАМСКИЙ</t>
  </si>
  <si>
    <t>В-ПОЛЯНСКИЙ</t>
  </si>
  <si>
    <t>ЗУЕВСКИЙ</t>
  </si>
  <si>
    <t>ФАЛЕНСКИЙ</t>
  </si>
  <si>
    <t>МО"Зуевский"</t>
  </si>
  <si>
    <t>КИЛЬМЕЗСКИЙ</t>
  </si>
  <si>
    <t>НЕМСКИЙ</t>
  </si>
  <si>
    <t>СУНСКИЙ</t>
  </si>
  <si>
    <t>МО"Кильмезский"</t>
  </si>
  <si>
    <t>К-ЧЕПЕЦКИЙ</t>
  </si>
  <si>
    <t>ДАРОВСКОЙ</t>
  </si>
  <si>
    <t>КОТЕЛЬНИЧСКИЙ</t>
  </si>
  <si>
    <t>СВЕЧИНСКИЙ</t>
  </si>
  <si>
    <t>ШАБАЛИНСКИЙ</t>
  </si>
  <si>
    <t>МО"Котельнический"</t>
  </si>
  <si>
    <t>БОГОРОДСКИЙ</t>
  </si>
  <si>
    <t>КУМЕНСКИЙ</t>
  </si>
  <si>
    <t>УНИНСКИЙ</t>
  </si>
  <si>
    <t>МО"Куменский"</t>
  </si>
  <si>
    <t>ЛУЗСКИЙ</t>
  </si>
  <si>
    <t>ПОДОСИНОВСКИЙ</t>
  </si>
  <si>
    <t>МО"Лузский"</t>
  </si>
  <si>
    <t>МАЛМЫЖСКИЙ</t>
  </si>
  <si>
    <t>МУРАШИНСКИЙ</t>
  </si>
  <si>
    <t>ОПАРИНСКИЙ</t>
  </si>
  <si>
    <t>МО"Мурашинский"</t>
  </si>
  <si>
    <t>ЛЕБЯЖСКИЙ</t>
  </si>
  <si>
    <t>НОЛИНСКИЙ</t>
  </si>
  <si>
    <t>МО"Нолинский"</t>
  </si>
  <si>
    <t>АФАНАСЬЕВСКИЙ</t>
  </si>
  <si>
    <t>ОМУТНИНСКИЙ</t>
  </si>
  <si>
    <t>МО"Омутнинский"</t>
  </si>
  <si>
    <t>ВЕРХОШИЖЕМСКИЙ</t>
  </si>
  <si>
    <t>ОРИЧЕВСКИЙ</t>
  </si>
  <si>
    <t>МО"Оричевский"</t>
  </si>
  <si>
    <t>Б--ХОЛУНИЦКИЙ</t>
  </si>
  <si>
    <t>НАГОРСКИЙ</t>
  </si>
  <si>
    <t>СЛОБОДСКОЙ</t>
  </si>
  <si>
    <t>МО"Слободской"</t>
  </si>
  <si>
    <t>ПИЖАНСКИЙ</t>
  </si>
  <si>
    <t>СОВЕТСКИЙ</t>
  </si>
  <si>
    <t>МО"Советский"</t>
  </si>
  <si>
    <t>УРЖУМСКИЙ</t>
  </si>
  <si>
    <t>ОРЛОВСКИЙ</t>
  </si>
  <si>
    <t>ЮРЬЯНСКИЙ</t>
  </si>
  <si>
    <t>МО"Юрьянский"</t>
  </si>
  <si>
    <t>АРБАЖСКИЙ</t>
  </si>
  <si>
    <t>КИКНУРСКИЙ</t>
  </si>
  <si>
    <t>САНЧУРСКИЙ</t>
  </si>
  <si>
    <t>ТУЖИНСКИЙ</t>
  </si>
  <si>
    <t>ЯРАНСКИЙ</t>
  </si>
  <si>
    <t>МО"Яранский"</t>
  </si>
  <si>
    <t>МО по ЗАТО</t>
  </si>
  <si>
    <t>Итого по районам</t>
  </si>
  <si>
    <t xml:space="preserve">ОБЛАСТЬ </t>
  </si>
  <si>
    <t xml:space="preserve">Сведения о состоянии детского дорожно-транспортного травматизма за январь-декабрь 2018г. </t>
  </si>
  <si>
    <t xml:space="preserve">   </t>
  </si>
  <si>
    <t>СУНСКОЙ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</si>
</sst>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2"/>
      <name val="Arial Cyr"/>
      <charset val="204"/>
    </font>
    <font>
      <sz val="10"/>
      <color theme="0"/>
      <name val="Arial Cyr"/>
      <charset val="204"/>
    </font>
    <font>
      <sz val="14"/>
      <name val="Arial Cyr"/>
      <charset val="204"/>
    </font>
    <font>
      <sz val="14"/>
      <color theme="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" fillId="0" borderId="0" xfId="1" applyFont="1" applyFill="1"/>
    <xf numFmtId="0" fontId="2" fillId="0" borderId="3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left" vertical="top"/>
    </xf>
    <xf numFmtId="0" fontId="1" fillId="0" borderId="3" xfId="1" applyFont="1" applyFill="1" applyBorder="1" applyAlignment="1">
      <alignment horizontal="center"/>
    </xf>
    <xf numFmtId="164" fontId="1" fillId="0" borderId="3" xfId="1" applyNumberFormat="1" applyFont="1" applyFill="1" applyBorder="1" applyAlignment="1">
      <alignment horizontal="center"/>
    </xf>
    <xf numFmtId="0" fontId="6" fillId="0" borderId="3" xfId="1" applyFont="1" applyFill="1" applyBorder="1" applyProtection="1"/>
    <xf numFmtId="0" fontId="5" fillId="0" borderId="3" xfId="1" applyFont="1" applyFill="1" applyBorder="1" applyAlignment="1">
      <alignment horizontal="center" vertical="top"/>
    </xf>
    <xf numFmtId="164" fontId="5" fillId="0" borderId="3" xfId="1" applyNumberFormat="1" applyFont="1" applyFill="1" applyBorder="1" applyAlignment="1">
      <alignment horizontal="center"/>
    </xf>
    <xf numFmtId="0" fontId="7" fillId="0" borderId="0" xfId="1" applyFont="1" applyFill="1"/>
    <xf numFmtId="0" fontId="1" fillId="0" borderId="3" xfId="1" applyFont="1" applyFill="1" applyBorder="1" applyProtection="1"/>
    <xf numFmtId="0" fontId="1" fillId="0" borderId="3" xfId="1" applyFont="1" applyFill="1" applyBorder="1" applyAlignment="1">
      <alignment horizontal="center" vertical="top"/>
    </xf>
    <xf numFmtId="0" fontId="1" fillId="0" borderId="3" xfId="1" applyFont="1" applyFill="1" applyBorder="1" applyAlignment="1" applyProtection="1">
      <alignment horizontal="center"/>
      <protection locked="0"/>
    </xf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0" fontId="2" fillId="0" borderId="3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,12_&#1076;&#1090;&#1087;(&#1052;&#105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8,12_&#1044;&#1044;&#1058;&#1058;(&#1052;&#1054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Перевод"/>
    </sheetNames>
    <sheetDataSet>
      <sheetData sheetId="0">
        <row r="6">
          <cell r="I6">
            <v>11</v>
          </cell>
          <cell r="J6">
            <v>9</v>
          </cell>
          <cell r="L6">
            <v>2</v>
          </cell>
          <cell r="M6">
            <v>1</v>
          </cell>
          <cell r="O6">
            <v>22</v>
          </cell>
          <cell r="P6">
            <v>14</v>
          </cell>
          <cell r="S6">
            <v>3</v>
          </cell>
          <cell r="T6">
            <v>2</v>
          </cell>
        </row>
        <row r="7">
          <cell r="I7">
            <v>11</v>
          </cell>
          <cell r="J7">
            <v>21</v>
          </cell>
          <cell r="L7">
            <v>0</v>
          </cell>
          <cell r="M7">
            <v>4</v>
          </cell>
          <cell r="O7">
            <v>19</v>
          </cell>
          <cell r="P7">
            <v>21</v>
          </cell>
          <cell r="S7">
            <v>3</v>
          </cell>
          <cell r="T7">
            <v>6</v>
          </cell>
        </row>
        <row r="8">
          <cell r="I8">
            <v>19</v>
          </cell>
          <cell r="J8">
            <v>22</v>
          </cell>
          <cell r="L8">
            <v>2</v>
          </cell>
          <cell r="M8">
            <v>8</v>
          </cell>
          <cell r="O8">
            <v>29</v>
          </cell>
          <cell r="P8">
            <v>29</v>
          </cell>
          <cell r="S8">
            <v>3</v>
          </cell>
          <cell r="T8">
            <v>2</v>
          </cell>
        </row>
        <row r="9">
          <cell r="I9">
            <v>1</v>
          </cell>
          <cell r="J9">
            <v>2</v>
          </cell>
          <cell r="L9">
            <v>0</v>
          </cell>
          <cell r="M9">
            <v>0</v>
          </cell>
          <cell r="O9">
            <v>1</v>
          </cell>
          <cell r="P9">
            <v>2</v>
          </cell>
          <cell r="S9">
            <v>0</v>
          </cell>
          <cell r="T9">
            <v>0</v>
          </cell>
        </row>
        <row r="10">
          <cell r="I10">
            <v>10</v>
          </cell>
          <cell r="J10">
            <v>7</v>
          </cell>
          <cell r="L10">
            <v>0</v>
          </cell>
          <cell r="M10">
            <v>2</v>
          </cell>
          <cell r="O10">
            <v>12</v>
          </cell>
          <cell r="P10">
            <v>6</v>
          </cell>
          <cell r="S10">
            <v>2</v>
          </cell>
          <cell r="T10">
            <v>2</v>
          </cell>
        </row>
        <row r="11">
          <cell r="I11">
            <v>14</v>
          </cell>
          <cell r="J11">
            <v>33</v>
          </cell>
          <cell r="L11">
            <v>4</v>
          </cell>
          <cell r="M11">
            <v>4</v>
          </cell>
          <cell r="O11">
            <v>18</v>
          </cell>
          <cell r="P11">
            <v>55</v>
          </cell>
          <cell r="S11">
            <v>2</v>
          </cell>
          <cell r="T11">
            <v>6</v>
          </cell>
        </row>
        <row r="12">
          <cell r="I12">
            <v>59</v>
          </cell>
          <cell r="J12">
            <v>52</v>
          </cell>
          <cell r="L12">
            <v>6</v>
          </cell>
          <cell r="M12">
            <v>4</v>
          </cell>
          <cell r="O12">
            <v>72</v>
          </cell>
          <cell r="P12">
            <v>67</v>
          </cell>
          <cell r="S12">
            <v>7</v>
          </cell>
          <cell r="T12">
            <v>6</v>
          </cell>
        </row>
        <row r="13">
          <cell r="I13">
            <v>9</v>
          </cell>
          <cell r="J13">
            <v>15</v>
          </cell>
          <cell r="L13">
            <v>1</v>
          </cell>
          <cell r="M13">
            <v>0</v>
          </cell>
          <cell r="O13">
            <v>8</v>
          </cell>
          <cell r="P13">
            <v>18</v>
          </cell>
          <cell r="S13">
            <v>1</v>
          </cell>
          <cell r="T13">
            <v>5</v>
          </cell>
        </row>
        <row r="14">
          <cell r="I14">
            <v>12</v>
          </cell>
          <cell r="J14">
            <v>20</v>
          </cell>
          <cell r="L14">
            <v>0</v>
          </cell>
          <cell r="M14">
            <v>6</v>
          </cell>
          <cell r="O14">
            <v>14</v>
          </cell>
          <cell r="P14">
            <v>25</v>
          </cell>
          <cell r="S14">
            <v>0</v>
          </cell>
          <cell r="T14">
            <v>5</v>
          </cell>
        </row>
        <row r="15">
          <cell r="I15">
            <v>8</v>
          </cell>
          <cell r="J15">
            <v>10</v>
          </cell>
          <cell r="L15">
            <v>1</v>
          </cell>
          <cell r="M15">
            <v>3</v>
          </cell>
          <cell r="O15">
            <v>11</v>
          </cell>
          <cell r="P15">
            <v>19</v>
          </cell>
          <cell r="S15">
            <v>4</v>
          </cell>
          <cell r="T15">
            <v>1</v>
          </cell>
        </row>
        <row r="16">
          <cell r="I16">
            <v>10</v>
          </cell>
          <cell r="J16">
            <v>9</v>
          </cell>
          <cell r="L16">
            <v>2</v>
          </cell>
          <cell r="M16">
            <v>2</v>
          </cell>
          <cell r="O16">
            <v>10</v>
          </cell>
          <cell r="P16">
            <v>14</v>
          </cell>
          <cell r="S16">
            <v>3</v>
          </cell>
          <cell r="T16">
            <v>0</v>
          </cell>
        </row>
        <row r="17">
          <cell r="I17">
            <v>117</v>
          </cell>
          <cell r="J17">
            <v>135</v>
          </cell>
          <cell r="L17">
            <v>14</v>
          </cell>
          <cell r="M17">
            <v>18</v>
          </cell>
          <cell r="O17">
            <v>171</v>
          </cell>
          <cell r="P17">
            <v>188</v>
          </cell>
          <cell r="S17">
            <v>21</v>
          </cell>
          <cell r="T17">
            <v>18</v>
          </cell>
        </row>
        <row r="18">
          <cell r="I18">
            <v>61</v>
          </cell>
          <cell r="J18">
            <v>42</v>
          </cell>
          <cell r="L18">
            <v>12</v>
          </cell>
          <cell r="M18">
            <v>5</v>
          </cell>
          <cell r="O18">
            <v>77</v>
          </cell>
          <cell r="P18">
            <v>59</v>
          </cell>
          <cell r="S18">
            <v>9</v>
          </cell>
          <cell r="T18">
            <v>11</v>
          </cell>
        </row>
        <row r="19">
          <cell r="I19">
            <v>21</v>
          </cell>
          <cell r="J19">
            <v>19</v>
          </cell>
          <cell r="L19">
            <v>6</v>
          </cell>
          <cell r="M19">
            <v>3</v>
          </cell>
          <cell r="O19">
            <v>28</v>
          </cell>
          <cell r="P19">
            <v>28</v>
          </cell>
          <cell r="S19">
            <v>3</v>
          </cell>
          <cell r="T19">
            <v>6</v>
          </cell>
        </row>
        <row r="20">
          <cell r="I20">
            <v>6</v>
          </cell>
          <cell r="J20">
            <v>6</v>
          </cell>
          <cell r="L20">
            <v>1</v>
          </cell>
          <cell r="M20">
            <v>1</v>
          </cell>
          <cell r="O20">
            <v>6</v>
          </cell>
          <cell r="P20">
            <v>7</v>
          </cell>
          <cell r="S20">
            <v>2</v>
          </cell>
          <cell r="T20">
            <v>2</v>
          </cell>
        </row>
        <row r="21">
          <cell r="I21">
            <v>13</v>
          </cell>
          <cell r="J21">
            <v>18</v>
          </cell>
          <cell r="L21">
            <v>1</v>
          </cell>
          <cell r="M21">
            <v>4</v>
          </cell>
          <cell r="O21">
            <v>15</v>
          </cell>
          <cell r="P21">
            <v>18</v>
          </cell>
          <cell r="S21">
            <v>2</v>
          </cell>
          <cell r="T21">
            <v>3</v>
          </cell>
        </row>
        <row r="22">
          <cell r="I22">
            <v>18</v>
          </cell>
          <cell r="J22">
            <v>23</v>
          </cell>
          <cell r="L22">
            <v>2</v>
          </cell>
          <cell r="M22">
            <v>3</v>
          </cell>
          <cell r="O22">
            <v>16</v>
          </cell>
          <cell r="P22">
            <v>31</v>
          </cell>
          <cell r="S22">
            <v>1</v>
          </cell>
          <cell r="T22">
            <v>5</v>
          </cell>
        </row>
        <row r="23">
          <cell r="I23">
            <v>11</v>
          </cell>
          <cell r="J23">
            <v>12</v>
          </cell>
          <cell r="L23">
            <v>3</v>
          </cell>
          <cell r="M23">
            <v>2</v>
          </cell>
          <cell r="O23">
            <v>14</v>
          </cell>
          <cell r="P23">
            <v>15</v>
          </cell>
          <cell r="S23">
            <v>3</v>
          </cell>
          <cell r="T23">
            <v>2</v>
          </cell>
        </row>
        <row r="24">
          <cell r="I24">
            <v>5</v>
          </cell>
          <cell r="J24">
            <v>9</v>
          </cell>
          <cell r="L24">
            <v>0</v>
          </cell>
          <cell r="M24">
            <v>1</v>
          </cell>
          <cell r="O24">
            <v>6</v>
          </cell>
          <cell r="P24">
            <v>11</v>
          </cell>
          <cell r="S24">
            <v>1</v>
          </cell>
          <cell r="T24">
            <v>3</v>
          </cell>
        </row>
        <row r="25">
          <cell r="I25">
            <v>7</v>
          </cell>
          <cell r="J25">
            <v>7</v>
          </cell>
          <cell r="L25">
            <v>3</v>
          </cell>
          <cell r="M25">
            <v>2</v>
          </cell>
          <cell r="O25">
            <v>6</v>
          </cell>
          <cell r="P25">
            <v>11</v>
          </cell>
          <cell r="S25">
            <v>3</v>
          </cell>
          <cell r="T25">
            <v>1</v>
          </cell>
        </row>
        <row r="26">
          <cell r="I26">
            <v>23</v>
          </cell>
          <cell r="J26">
            <v>18</v>
          </cell>
          <cell r="L26">
            <v>2</v>
          </cell>
          <cell r="M26">
            <v>1</v>
          </cell>
          <cell r="O26">
            <v>24</v>
          </cell>
          <cell r="P26">
            <v>25</v>
          </cell>
          <cell r="S26">
            <v>2</v>
          </cell>
          <cell r="T26">
            <v>2</v>
          </cell>
        </row>
        <row r="27">
          <cell r="I27">
            <v>47</v>
          </cell>
          <cell r="J27">
            <v>40</v>
          </cell>
          <cell r="L27">
            <v>9</v>
          </cell>
          <cell r="M27">
            <v>2</v>
          </cell>
          <cell r="O27">
            <v>63</v>
          </cell>
          <cell r="P27">
            <v>58</v>
          </cell>
          <cell r="S27">
            <v>12</v>
          </cell>
          <cell r="T27">
            <v>5</v>
          </cell>
        </row>
        <row r="28">
          <cell r="I28">
            <v>2</v>
          </cell>
          <cell r="J28">
            <v>1</v>
          </cell>
          <cell r="L28">
            <v>0</v>
          </cell>
          <cell r="M28">
            <v>0</v>
          </cell>
          <cell r="O28">
            <v>3</v>
          </cell>
          <cell r="P28">
            <v>1</v>
          </cell>
          <cell r="S28">
            <v>0</v>
          </cell>
          <cell r="T28">
            <v>0</v>
          </cell>
        </row>
        <row r="29">
          <cell r="I29">
            <v>34</v>
          </cell>
          <cell r="J29">
            <v>32</v>
          </cell>
          <cell r="L29">
            <v>5</v>
          </cell>
          <cell r="M29">
            <v>6</v>
          </cell>
          <cell r="O29">
            <v>38</v>
          </cell>
          <cell r="P29">
            <v>61</v>
          </cell>
          <cell r="S29">
            <v>2</v>
          </cell>
          <cell r="T29">
            <v>6</v>
          </cell>
        </row>
        <row r="30">
          <cell r="I30">
            <v>9</v>
          </cell>
          <cell r="J30">
            <v>10</v>
          </cell>
          <cell r="L30">
            <v>5</v>
          </cell>
          <cell r="M30">
            <v>0</v>
          </cell>
          <cell r="O30">
            <v>17</v>
          </cell>
          <cell r="P30">
            <v>15</v>
          </cell>
          <cell r="S30">
            <v>4</v>
          </cell>
          <cell r="T30">
            <v>4</v>
          </cell>
        </row>
        <row r="31">
          <cell r="I31">
            <v>16</v>
          </cell>
          <cell r="J31">
            <v>6</v>
          </cell>
          <cell r="L31">
            <v>3</v>
          </cell>
          <cell r="M31">
            <v>1</v>
          </cell>
          <cell r="O31">
            <v>14</v>
          </cell>
          <cell r="P31">
            <v>10</v>
          </cell>
          <cell r="S31">
            <v>3</v>
          </cell>
          <cell r="T31">
            <v>2</v>
          </cell>
        </row>
        <row r="32">
          <cell r="I32">
            <v>5</v>
          </cell>
          <cell r="J32">
            <v>10</v>
          </cell>
          <cell r="L32">
            <v>1</v>
          </cell>
          <cell r="M32">
            <v>6</v>
          </cell>
          <cell r="O32">
            <v>4</v>
          </cell>
          <cell r="P32">
            <v>7</v>
          </cell>
          <cell r="S32">
            <v>2</v>
          </cell>
          <cell r="T32">
            <v>3</v>
          </cell>
        </row>
        <row r="33">
          <cell r="I33">
            <v>10</v>
          </cell>
          <cell r="J33">
            <v>2</v>
          </cell>
          <cell r="L33">
            <v>1</v>
          </cell>
          <cell r="M33">
            <v>0</v>
          </cell>
          <cell r="O33">
            <v>10</v>
          </cell>
          <cell r="P33">
            <v>2</v>
          </cell>
          <cell r="S33">
            <v>3</v>
          </cell>
          <cell r="T33">
            <v>0</v>
          </cell>
        </row>
        <row r="34">
          <cell r="I34">
            <v>70</v>
          </cell>
          <cell r="J34">
            <v>97</v>
          </cell>
          <cell r="L34">
            <v>9</v>
          </cell>
          <cell r="M34">
            <v>9</v>
          </cell>
          <cell r="O34">
            <v>85</v>
          </cell>
          <cell r="P34">
            <v>115</v>
          </cell>
          <cell r="S34">
            <v>3</v>
          </cell>
          <cell r="T34">
            <v>13</v>
          </cell>
        </row>
        <row r="35">
          <cell r="I35">
            <v>18</v>
          </cell>
          <cell r="J35">
            <v>20</v>
          </cell>
          <cell r="L35">
            <v>6</v>
          </cell>
          <cell r="M35">
            <v>6</v>
          </cell>
          <cell r="O35">
            <v>20</v>
          </cell>
          <cell r="P35">
            <v>24</v>
          </cell>
          <cell r="S35">
            <v>4</v>
          </cell>
          <cell r="T35">
            <v>3</v>
          </cell>
        </row>
        <row r="36">
          <cell r="I36">
            <v>12</v>
          </cell>
          <cell r="J36">
            <v>17</v>
          </cell>
          <cell r="L36">
            <v>3</v>
          </cell>
          <cell r="M36">
            <v>14</v>
          </cell>
          <cell r="O36">
            <v>18</v>
          </cell>
          <cell r="P36">
            <v>29</v>
          </cell>
          <cell r="S36">
            <v>2</v>
          </cell>
          <cell r="T36">
            <v>4</v>
          </cell>
        </row>
        <row r="37">
          <cell r="I37">
            <v>8</v>
          </cell>
          <cell r="J37">
            <v>7</v>
          </cell>
          <cell r="L37">
            <v>1</v>
          </cell>
          <cell r="M37">
            <v>0</v>
          </cell>
          <cell r="O37">
            <v>10</v>
          </cell>
          <cell r="P37">
            <v>7</v>
          </cell>
          <cell r="S37">
            <v>3</v>
          </cell>
          <cell r="T37">
            <v>3</v>
          </cell>
        </row>
        <row r="38">
          <cell r="I38">
            <v>1</v>
          </cell>
          <cell r="J38">
            <v>6</v>
          </cell>
          <cell r="L38">
            <v>0</v>
          </cell>
          <cell r="M38">
            <v>2</v>
          </cell>
          <cell r="O38">
            <v>1</v>
          </cell>
          <cell r="P38">
            <v>5</v>
          </cell>
          <cell r="S38">
            <v>0</v>
          </cell>
          <cell r="T38">
            <v>2</v>
          </cell>
        </row>
        <row r="39">
          <cell r="I39">
            <v>31</v>
          </cell>
          <cell r="J39">
            <v>19</v>
          </cell>
          <cell r="L39">
            <v>5</v>
          </cell>
          <cell r="M39">
            <v>5</v>
          </cell>
          <cell r="O39">
            <v>38</v>
          </cell>
          <cell r="P39">
            <v>22</v>
          </cell>
          <cell r="S39">
            <v>4</v>
          </cell>
          <cell r="T39">
            <v>2</v>
          </cell>
        </row>
        <row r="40">
          <cell r="I40">
            <v>6</v>
          </cell>
          <cell r="J40">
            <v>8</v>
          </cell>
          <cell r="L40">
            <v>1</v>
          </cell>
          <cell r="M40">
            <v>1</v>
          </cell>
          <cell r="O40">
            <v>12</v>
          </cell>
          <cell r="P40">
            <v>10</v>
          </cell>
          <cell r="S40">
            <v>2</v>
          </cell>
          <cell r="T40">
            <v>2</v>
          </cell>
        </row>
        <row r="41">
          <cell r="I41">
            <v>21</v>
          </cell>
          <cell r="J41">
            <v>29</v>
          </cell>
          <cell r="L41">
            <v>8</v>
          </cell>
          <cell r="M41">
            <v>4</v>
          </cell>
          <cell r="O41">
            <v>27</v>
          </cell>
          <cell r="P41">
            <v>52</v>
          </cell>
          <cell r="S41">
            <v>3</v>
          </cell>
          <cell r="T41">
            <v>4</v>
          </cell>
        </row>
        <row r="42">
          <cell r="I42">
            <v>12</v>
          </cell>
          <cell r="J42">
            <v>9</v>
          </cell>
          <cell r="L42">
            <v>0</v>
          </cell>
          <cell r="M42">
            <v>0</v>
          </cell>
          <cell r="O42">
            <v>19</v>
          </cell>
          <cell r="P42">
            <v>10</v>
          </cell>
          <cell r="S42">
            <v>4</v>
          </cell>
          <cell r="T42">
            <v>0</v>
          </cell>
        </row>
        <row r="43">
          <cell r="I43">
            <v>33</v>
          </cell>
          <cell r="J43">
            <v>39</v>
          </cell>
          <cell r="L43">
            <v>5</v>
          </cell>
          <cell r="M43">
            <v>8</v>
          </cell>
          <cell r="O43">
            <v>42</v>
          </cell>
          <cell r="P43">
            <v>62</v>
          </cell>
          <cell r="S43">
            <v>6</v>
          </cell>
          <cell r="T43">
            <v>4</v>
          </cell>
        </row>
        <row r="44">
          <cell r="I44">
            <v>38</v>
          </cell>
          <cell r="J44">
            <v>35</v>
          </cell>
          <cell r="L44">
            <v>8</v>
          </cell>
          <cell r="M44">
            <v>9</v>
          </cell>
          <cell r="O44">
            <v>46</v>
          </cell>
          <cell r="P44">
            <v>47</v>
          </cell>
          <cell r="S44">
            <v>7</v>
          </cell>
          <cell r="T44">
            <v>5</v>
          </cell>
        </row>
        <row r="45">
          <cell r="I45">
            <v>0</v>
          </cell>
          <cell r="J45">
            <v>2</v>
          </cell>
          <cell r="L45">
            <v>0</v>
          </cell>
          <cell r="M45">
            <v>2</v>
          </cell>
          <cell r="O45">
            <v>0</v>
          </cell>
          <cell r="P45">
            <v>1</v>
          </cell>
          <cell r="S45">
            <v>0</v>
          </cell>
          <cell r="T45">
            <v>1</v>
          </cell>
        </row>
        <row r="46">
          <cell r="I46">
            <v>371</v>
          </cell>
          <cell r="J46">
            <v>409</v>
          </cell>
          <cell r="L46">
            <v>24</v>
          </cell>
          <cell r="M46">
            <v>11</v>
          </cell>
          <cell r="O46">
            <v>447</v>
          </cell>
          <cell r="P46">
            <v>483</v>
          </cell>
          <cell r="S46">
            <v>21</v>
          </cell>
          <cell r="T46">
            <v>24</v>
          </cell>
        </row>
        <row r="47">
          <cell r="I47">
            <v>211</v>
          </cell>
          <cell r="J47">
            <v>248</v>
          </cell>
          <cell r="L47">
            <v>11</v>
          </cell>
          <cell r="M47">
            <v>8</v>
          </cell>
          <cell r="O47">
            <v>251</v>
          </cell>
          <cell r="P47">
            <v>269</v>
          </cell>
          <cell r="S47">
            <v>28</v>
          </cell>
          <cell r="T47">
            <v>13</v>
          </cell>
        </row>
        <row r="48">
          <cell r="I48">
            <v>154</v>
          </cell>
          <cell r="J48">
            <v>173</v>
          </cell>
          <cell r="L48">
            <v>7</v>
          </cell>
          <cell r="M48">
            <v>5</v>
          </cell>
          <cell r="O48">
            <v>190</v>
          </cell>
          <cell r="P48">
            <v>217</v>
          </cell>
          <cell r="S48">
            <v>11</v>
          </cell>
          <cell r="T48">
            <v>8</v>
          </cell>
        </row>
        <row r="49">
          <cell r="I49">
            <v>43</v>
          </cell>
          <cell r="J49">
            <v>48</v>
          </cell>
          <cell r="L49">
            <v>1</v>
          </cell>
          <cell r="M49">
            <v>1</v>
          </cell>
          <cell r="O49">
            <v>49</v>
          </cell>
          <cell r="P49">
            <v>69</v>
          </cell>
          <cell r="S49">
            <v>2</v>
          </cell>
          <cell r="T49">
            <v>4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Перевод"/>
    </sheetNames>
    <sheetDataSet>
      <sheetData sheetId="0">
        <row r="4">
          <cell r="I4">
            <v>0</v>
          </cell>
          <cell r="J4">
            <v>2</v>
          </cell>
          <cell r="L4">
            <v>0</v>
          </cell>
          <cell r="M4">
            <v>1</v>
          </cell>
          <cell r="O4">
            <v>0</v>
          </cell>
          <cell r="P4">
            <v>4</v>
          </cell>
        </row>
        <row r="5">
          <cell r="I5">
            <v>3</v>
          </cell>
          <cell r="J5">
            <v>3</v>
          </cell>
          <cell r="L5">
            <v>0</v>
          </cell>
          <cell r="M5">
            <v>0</v>
          </cell>
          <cell r="O5">
            <v>3</v>
          </cell>
          <cell r="P5">
            <v>3</v>
          </cell>
        </row>
        <row r="6">
          <cell r="I6">
            <v>3</v>
          </cell>
          <cell r="J6">
            <v>3</v>
          </cell>
          <cell r="L6">
            <v>0</v>
          </cell>
          <cell r="M6">
            <v>0</v>
          </cell>
          <cell r="O6">
            <v>3</v>
          </cell>
          <cell r="P6">
            <v>3</v>
          </cell>
        </row>
        <row r="7">
          <cell r="I7">
            <v>0</v>
          </cell>
          <cell r="J7">
            <v>0</v>
          </cell>
          <cell r="L7">
            <v>0</v>
          </cell>
          <cell r="M7">
            <v>0</v>
          </cell>
          <cell r="O7">
            <v>0</v>
          </cell>
          <cell r="P7">
            <v>0</v>
          </cell>
        </row>
        <row r="8">
          <cell r="I8">
            <v>1</v>
          </cell>
          <cell r="J8">
            <v>1</v>
          </cell>
          <cell r="L8">
            <v>0</v>
          </cell>
          <cell r="M8">
            <v>0</v>
          </cell>
          <cell r="O8">
            <v>1</v>
          </cell>
          <cell r="P8">
            <v>1</v>
          </cell>
        </row>
        <row r="9">
          <cell r="I9">
            <v>0</v>
          </cell>
          <cell r="J9">
            <v>5</v>
          </cell>
          <cell r="L9">
            <v>0</v>
          </cell>
          <cell r="M9">
            <v>0</v>
          </cell>
          <cell r="O9">
            <v>0</v>
          </cell>
          <cell r="P9">
            <v>5</v>
          </cell>
        </row>
        <row r="10">
          <cell r="I10">
            <v>8</v>
          </cell>
          <cell r="J10">
            <v>9</v>
          </cell>
          <cell r="L10">
            <v>0</v>
          </cell>
          <cell r="M10">
            <v>0</v>
          </cell>
          <cell r="O10">
            <v>9</v>
          </cell>
          <cell r="P10">
            <v>10</v>
          </cell>
        </row>
        <row r="11">
          <cell r="I11">
            <v>1</v>
          </cell>
          <cell r="J11">
            <v>2</v>
          </cell>
          <cell r="L11">
            <v>0</v>
          </cell>
          <cell r="M11">
            <v>0</v>
          </cell>
          <cell r="O11">
            <v>1</v>
          </cell>
          <cell r="P11">
            <v>2</v>
          </cell>
        </row>
        <row r="12">
          <cell r="I12">
            <v>0</v>
          </cell>
          <cell r="J12">
            <v>1</v>
          </cell>
          <cell r="L12">
            <v>0</v>
          </cell>
          <cell r="M12">
            <v>0</v>
          </cell>
          <cell r="O12">
            <v>0</v>
          </cell>
          <cell r="P12">
            <v>1</v>
          </cell>
        </row>
        <row r="13">
          <cell r="I13">
            <v>1</v>
          </cell>
          <cell r="J13">
            <v>0</v>
          </cell>
          <cell r="L13">
            <v>0</v>
          </cell>
          <cell r="M13">
            <v>0</v>
          </cell>
          <cell r="O13">
            <v>1</v>
          </cell>
          <cell r="P13">
            <v>0</v>
          </cell>
        </row>
        <row r="14">
          <cell r="I14">
            <v>1</v>
          </cell>
          <cell r="J14">
            <v>0</v>
          </cell>
          <cell r="L14">
            <v>0</v>
          </cell>
          <cell r="M14">
            <v>0</v>
          </cell>
          <cell r="O14">
            <v>1</v>
          </cell>
          <cell r="P14">
            <v>0</v>
          </cell>
        </row>
        <row r="15">
          <cell r="I15">
            <v>18</v>
          </cell>
          <cell r="J15">
            <v>17</v>
          </cell>
          <cell r="L15">
            <v>1</v>
          </cell>
          <cell r="M15">
            <v>0</v>
          </cell>
          <cell r="O15">
            <v>20</v>
          </cell>
          <cell r="P15">
            <v>17</v>
          </cell>
        </row>
        <row r="16">
          <cell r="I16">
            <v>6</v>
          </cell>
          <cell r="J16">
            <v>5</v>
          </cell>
          <cell r="L16">
            <v>0</v>
          </cell>
          <cell r="M16">
            <v>0</v>
          </cell>
          <cell r="O16">
            <v>6</v>
          </cell>
          <cell r="P16">
            <v>5</v>
          </cell>
        </row>
        <row r="17">
          <cell r="I17">
            <v>2</v>
          </cell>
          <cell r="J17">
            <v>1</v>
          </cell>
          <cell r="L17">
            <v>1</v>
          </cell>
          <cell r="M17">
            <v>0</v>
          </cell>
          <cell r="O17">
            <v>1</v>
          </cell>
          <cell r="P17">
            <v>1</v>
          </cell>
        </row>
        <row r="18">
          <cell r="I18">
            <v>1</v>
          </cell>
          <cell r="J18">
            <v>1</v>
          </cell>
          <cell r="L18">
            <v>0</v>
          </cell>
          <cell r="M18">
            <v>0</v>
          </cell>
          <cell r="O18">
            <v>1</v>
          </cell>
          <cell r="P18">
            <v>1</v>
          </cell>
        </row>
        <row r="19">
          <cell r="I19">
            <v>1</v>
          </cell>
          <cell r="J19">
            <v>4</v>
          </cell>
          <cell r="L19">
            <v>0</v>
          </cell>
          <cell r="M19">
            <v>1</v>
          </cell>
          <cell r="O19">
            <v>1</v>
          </cell>
          <cell r="P19">
            <v>3</v>
          </cell>
        </row>
        <row r="20">
          <cell r="I20">
            <v>2</v>
          </cell>
          <cell r="J20">
            <v>4</v>
          </cell>
          <cell r="L20">
            <v>0</v>
          </cell>
          <cell r="M20">
            <v>0</v>
          </cell>
          <cell r="O20">
            <v>2</v>
          </cell>
          <cell r="P20">
            <v>5</v>
          </cell>
        </row>
        <row r="21">
          <cell r="I21">
            <v>2</v>
          </cell>
          <cell r="J21">
            <v>1</v>
          </cell>
          <cell r="L21">
            <v>0</v>
          </cell>
          <cell r="M21">
            <v>1</v>
          </cell>
          <cell r="O21">
            <v>3</v>
          </cell>
          <cell r="P21">
            <v>0</v>
          </cell>
        </row>
        <row r="22">
          <cell r="I22">
            <v>0</v>
          </cell>
          <cell r="J22">
            <v>2</v>
          </cell>
          <cell r="L22">
            <v>0</v>
          </cell>
          <cell r="M22">
            <v>0</v>
          </cell>
          <cell r="O22">
            <v>0</v>
          </cell>
          <cell r="P22">
            <v>2</v>
          </cell>
        </row>
        <row r="23">
          <cell r="I23">
            <v>1</v>
          </cell>
          <cell r="J23">
            <v>1</v>
          </cell>
          <cell r="L23">
            <v>0</v>
          </cell>
          <cell r="M23">
            <v>0</v>
          </cell>
          <cell r="O23">
            <v>1</v>
          </cell>
          <cell r="P23">
            <v>1</v>
          </cell>
        </row>
        <row r="24">
          <cell r="I24">
            <v>2</v>
          </cell>
          <cell r="J24">
            <v>1</v>
          </cell>
          <cell r="L24">
            <v>0</v>
          </cell>
          <cell r="M24">
            <v>0</v>
          </cell>
          <cell r="O24">
            <v>2</v>
          </cell>
          <cell r="P24">
            <v>1</v>
          </cell>
        </row>
        <row r="25">
          <cell r="I25">
            <v>6</v>
          </cell>
          <cell r="J25">
            <v>9</v>
          </cell>
          <cell r="L25">
            <v>0</v>
          </cell>
          <cell r="M25">
            <v>0</v>
          </cell>
          <cell r="O25">
            <v>6</v>
          </cell>
          <cell r="P25">
            <v>9</v>
          </cell>
        </row>
        <row r="26">
          <cell r="I26">
            <v>0</v>
          </cell>
          <cell r="J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</row>
        <row r="27">
          <cell r="I27">
            <v>4</v>
          </cell>
          <cell r="J27">
            <v>5</v>
          </cell>
          <cell r="L27">
            <v>0</v>
          </cell>
          <cell r="M27">
            <v>0</v>
          </cell>
          <cell r="O27">
            <v>5</v>
          </cell>
          <cell r="P27">
            <v>6</v>
          </cell>
        </row>
        <row r="28">
          <cell r="I28">
            <v>1</v>
          </cell>
          <cell r="J28">
            <v>2</v>
          </cell>
          <cell r="L28">
            <v>0</v>
          </cell>
          <cell r="M28">
            <v>0</v>
          </cell>
          <cell r="O28">
            <v>1</v>
          </cell>
          <cell r="P28">
            <v>2</v>
          </cell>
        </row>
        <row r="29"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</row>
        <row r="30">
          <cell r="I30">
            <v>0</v>
          </cell>
          <cell r="J30">
            <v>1</v>
          </cell>
          <cell r="L30">
            <v>0</v>
          </cell>
          <cell r="M30">
            <v>0</v>
          </cell>
          <cell r="O30">
            <v>0</v>
          </cell>
          <cell r="P30">
            <v>2</v>
          </cell>
        </row>
        <row r="31">
          <cell r="I31">
            <v>0</v>
          </cell>
          <cell r="J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</row>
        <row r="32">
          <cell r="I32">
            <v>6</v>
          </cell>
          <cell r="J32">
            <v>9</v>
          </cell>
          <cell r="L32">
            <v>0</v>
          </cell>
          <cell r="M32">
            <v>0</v>
          </cell>
          <cell r="O32">
            <v>6</v>
          </cell>
          <cell r="P32">
            <v>11</v>
          </cell>
        </row>
        <row r="33">
          <cell r="I33">
            <v>1</v>
          </cell>
          <cell r="J33">
            <v>2</v>
          </cell>
          <cell r="L33">
            <v>0</v>
          </cell>
          <cell r="M33">
            <v>0</v>
          </cell>
          <cell r="O33">
            <v>1</v>
          </cell>
          <cell r="P33">
            <v>3</v>
          </cell>
        </row>
        <row r="34">
          <cell r="I34">
            <v>0</v>
          </cell>
          <cell r="J34">
            <v>3</v>
          </cell>
          <cell r="L34">
            <v>0</v>
          </cell>
          <cell r="M34">
            <v>1</v>
          </cell>
          <cell r="O34">
            <v>0</v>
          </cell>
          <cell r="P34">
            <v>4</v>
          </cell>
        </row>
        <row r="35">
          <cell r="I35">
            <v>0</v>
          </cell>
          <cell r="J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</row>
        <row r="36">
          <cell r="I36">
            <v>0</v>
          </cell>
          <cell r="J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</row>
        <row r="37">
          <cell r="I37">
            <v>3</v>
          </cell>
          <cell r="J37">
            <v>1</v>
          </cell>
          <cell r="L37">
            <v>0</v>
          </cell>
          <cell r="M37">
            <v>0</v>
          </cell>
          <cell r="O37">
            <v>3</v>
          </cell>
          <cell r="P37">
            <v>1</v>
          </cell>
        </row>
        <row r="38">
          <cell r="I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</row>
        <row r="39">
          <cell r="I39">
            <v>2</v>
          </cell>
          <cell r="J39">
            <v>4</v>
          </cell>
          <cell r="L39">
            <v>0</v>
          </cell>
          <cell r="M39">
            <v>0</v>
          </cell>
          <cell r="O39">
            <v>2</v>
          </cell>
          <cell r="P39">
            <v>4</v>
          </cell>
        </row>
        <row r="40">
          <cell r="I40">
            <v>0</v>
          </cell>
          <cell r="J40">
            <v>3</v>
          </cell>
          <cell r="L40">
            <v>0</v>
          </cell>
          <cell r="M40">
            <v>0</v>
          </cell>
          <cell r="O40">
            <v>0</v>
          </cell>
          <cell r="P40">
            <v>3</v>
          </cell>
        </row>
        <row r="41">
          <cell r="I41">
            <v>5</v>
          </cell>
          <cell r="J41">
            <v>4</v>
          </cell>
          <cell r="L41">
            <v>0</v>
          </cell>
          <cell r="M41">
            <v>0</v>
          </cell>
          <cell r="O41">
            <v>5</v>
          </cell>
          <cell r="P41">
            <v>5</v>
          </cell>
        </row>
        <row r="42">
          <cell r="I42">
            <v>4</v>
          </cell>
          <cell r="J42">
            <v>3</v>
          </cell>
          <cell r="L42">
            <v>1</v>
          </cell>
          <cell r="M42">
            <v>0</v>
          </cell>
          <cell r="O42">
            <v>3</v>
          </cell>
          <cell r="P42">
            <v>3</v>
          </cell>
        </row>
        <row r="43">
          <cell r="I43">
            <v>60</v>
          </cell>
          <cell r="J43">
            <v>52</v>
          </cell>
          <cell r="L43">
            <v>1</v>
          </cell>
          <cell r="M43">
            <v>0</v>
          </cell>
          <cell r="O43">
            <v>62</v>
          </cell>
          <cell r="P43">
            <v>55</v>
          </cell>
        </row>
        <row r="44">
          <cell r="I44">
            <v>23</v>
          </cell>
          <cell r="J44">
            <v>37</v>
          </cell>
          <cell r="L44">
            <v>0</v>
          </cell>
          <cell r="M44">
            <v>1</v>
          </cell>
          <cell r="O44">
            <v>24</v>
          </cell>
          <cell r="P44">
            <v>39</v>
          </cell>
        </row>
        <row r="45">
          <cell r="I45">
            <v>15</v>
          </cell>
          <cell r="J45">
            <v>27</v>
          </cell>
          <cell r="L45">
            <v>0</v>
          </cell>
          <cell r="M45">
            <v>0</v>
          </cell>
          <cell r="O45">
            <v>18</v>
          </cell>
          <cell r="P45">
            <v>28</v>
          </cell>
        </row>
        <row r="46">
          <cell r="I46">
            <v>5</v>
          </cell>
          <cell r="J46">
            <v>3</v>
          </cell>
          <cell r="L46">
            <v>0</v>
          </cell>
          <cell r="M46">
            <v>0</v>
          </cell>
          <cell r="O46">
            <v>5</v>
          </cell>
          <cell r="P46">
            <v>3</v>
          </cell>
        </row>
        <row r="47">
          <cell r="I47">
            <v>0</v>
          </cell>
          <cell r="J47">
            <v>1</v>
          </cell>
          <cell r="L47">
            <v>0</v>
          </cell>
          <cell r="M47">
            <v>0</v>
          </cell>
          <cell r="O47">
            <v>0</v>
          </cell>
          <cell r="P47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zoomScaleNormal="100" workbookViewId="0">
      <selection activeCell="M65" sqref="M65"/>
    </sheetView>
  </sheetViews>
  <sheetFormatPr defaultRowHeight="14.25" customHeight="1" x14ac:dyDescent="0.2"/>
  <cols>
    <col min="1" max="1" width="26.28515625" style="3" customWidth="1"/>
    <col min="2" max="10" width="9" style="3" customWidth="1"/>
    <col min="11" max="12" width="9.28515625" style="3" bestFit="1" customWidth="1"/>
    <col min="13" max="13" width="9.42578125" style="3" bestFit="1" customWidth="1"/>
    <col min="14" max="16384" width="9.140625" style="3"/>
  </cols>
  <sheetData>
    <row r="1" spans="1:13" ht="4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63" customHeight="1" x14ac:dyDescent="0.2">
      <c r="A2" s="4"/>
      <c r="B2" s="5" t="s">
        <v>1</v>
      </c>
      <c r="C2" s="5"/>
      <c r="D2" s="5"/>
      <c r="E2" s="5" t="s">
        <v>2</v>
      </c>
      <c r="F2" s="5"/>
      <c r="G2" s="5"/>
      <c r="H2" s="5" t="s">
        <v>3</v>
      </c>
      <c r="I2" s="5"/>
      <c r="J2" s="5"/>
      <c r="K2" s="6" t="s">
        <v>4</v>
      </c>
      <c r="L2" s="7"/>
      <c r="M2" s="8"/>
    </row>
    <row r="3" spans="1:13" ht="19.5" customHeight="1" x14ac:dyDescent="0.25">
      <c r="A3" s="4"/>
      <c r="B3" s="9" t="s">
        <v>5</v>
      </c>
      <c r="C3" s="9" t="s">
        <v>6</v>
      </c>
      <c r="D3" s="9" t="s">
        <v>7</v>
      </c>
      <c r="E3" s="9" t="s">
        <v>5</v>
      </c>
      <c r="F3" s="9" t="s">
        <v>6</v>
      </c>
      <c r="G3" s="9" t="s">
        <v>7</v>
      </c>
      <c r="H3" s="9" t="s">
        <v>5</v>
      </c>
      <c r="I3" s="9" t="s">
        <v>6</v>
      </c>
      <c r="J3" s="9" t="s">
        <v>7</v>
      </c>
      <c r="K3" s="9" t="s">
        <v>5</v>
      </c>
      <c r="L3" s="9" t="s">
        <v>6</v>
      </c>
      <c r="M3" s="9" t="s">
        <v>7</v>
      </c>
    </row>
    <row r="4" spans="1:13" ht="15.75" customHeight="1" x14ac:dyDescent="0.2">
      <c r="A4" s="10" t="s">
        <v>8</v>
      </c>
      <c r="B4" s="11">
        <f>[1]Таблица!I46</f>
        <v>371</v>
      </c>
      <c r="C4" s="11">
        <f>[1]Таблица!J46</f>
        <v>409</v>
      </c>
      <c r="D4" s="12">
        <f>(C4-B4)/B4*100</f>
        <v>10.242587601078167</v>
      </c>
      <c r="E4" s="11">
        <f>[1]Таблица!L46</f>
        <v>24</v>
      </c>
      <c r="F4" s="11">
        <f>[1]Таблица!M46</f>
        <v>11</v>
      </c>
      <c r="G4" s="12">
        <f>(F4-E4)/E4*100</f>
        <v>-54.166666666666664</v>
      </c>
      <c r="H4" s="11">
        <f>[1]Таблица!O46</f>
        <v>447</v>
      </c>
      <c r="I4" s="11">
        <f>[1]Таблица!P46</f>
        <v>483</v>
      </c>
      <c r="J4" s="12">
        <f>(I4-H4)/H4*100</f>
        <v>8.0536912751677843</v>
      </c>
      <c r="K4" s="11">
        <f>[1]Таблица!S46</f>
        <v>21</v>
      </c>
      <c r="L4" s="11">
        <f>[1]Таблица!T46</f>
        <v>24</v>
      </c>
      <c r="M4" s="12">
        <f>(L4-K4)/K4*100</f>
        <v>14.285714285714285</v>
      </c>
    </row>
    <row r="5" spans="1:13" ht="15.75" customHeight="1" x14ac:dyDescent="0.2">
      <c r="A5" s="10" t="s">
        <v>9</v>
      </c>
      <c r="B5" s="11">
        <f>[1]Таблица!I47</f>
        <v>211</v>
      </c>
      <c r="C5" s="11">
        <f>[1]Таблица!J47</f>
        <v>248</v>
      </c>
      <c r="D5" s="12">
        <f t="shared" ref="D5:D63" si="0">(C5-B5)/B5*100</f>
        <v>17.535545023696685</v>
      </c>
      <c r="E5" s="11">
        <f>[1]Таблица!L47</f>
        <v>11</v>
      </c>
      <c r="F5" s="11">
        <f>[1]Таблица!M47</f>
        <v>8</v>
      </c>
      <c r="G5" s="12">
        <f t="shared" ref="G5:G63" si="1">(F5-E5)/E5*100</f>
        <v>-27.27272727272727</v>
      </c>
      <c r="H5" s="11">
        <f>[1]Таблица!O47</f>
        <v>251</v>
      </c>
      <c r="I5" s="11">
        <f>[1]Таблица!P47</f>
        <v>269</v>
      </c>
      <c r="J5" s="12">
        <f t="shared" ref="J5:J63" si="2">(I5-H5)/H5*100</f>
        <v>7.1713147410358573</v>
      </c>
      <c r="K5" s="11">
        <f>[1]Таблица!S47</f>
        <v>28</v>
      </c>
      <c r="L5" s="11">
        <f>[1]Таблица!T47</f>
        <v>13</v>
      </c>
      <c r="M5" s="12">
        <f t="shared" ref="M5:M63" si="3">(L5-K5)/K5*100</f>
        <v>-53.571428571428569</v>
      </c>
    </row>
    <row r="6" spans="1:13" ht="15.75" customHeight="1" x14ac:dyDescent="0.2">
      <c r="A6" s="10" t="s">
        <v>10</v>
      </c>
      <c r="B6" s="11">
        <f>[1]Таблица!I48</f>
        <v>154</v>
      </c>
      <c r="C6" s="11">
        <f>[1]Таблица!J48</f>
        <v>173</v>
      </c>
      <c r="D6" s="12">
        <f t="shared" si="0"/>
        <v>12.337662337662337</v>
      </c>
      <c r="E6" s="11">
        <f>[1]Таблица!L48</f>
        <v>7</v>
      </c>
      <c r="F6" s="11">
        <f>[1]Таблица!M48</f>
        <v>5</v>
      </c>
      <c r="G6" s="12">
        <f t="shared" si="1"/>
        <v>-28.571428571428569</v>
      </c>
      <c r="H6" s="11">
        <f>[1]Таблица!O48</f>
        <v>190</v>
      </c>
      <c r="I6" s="11">
        <f>[1]Таблица!P48</f>
        <v>217</v>
      </c>
      <c r="J6" s="12">
        <f t="shared" si="2"/>
        <v>14.210526315789473</v>
      </c>
      <c r="K6" s="11">
        <f>[1]Таблица!S48</f>
        <v>11</v>
      </c>
      <c r="L6" s="11">
        <f>[1]Таблица!T48</f>
        <v>8</v>
      </c>
      <c r="M6" s="12">
        <f t="shared" si="3"/>
        <v>-27.27272727272727</v>
      </c>
    </row>
    <row r="7" spans="1:13" ht="15.75" customHeight="1" x14ac:dyDescent="0.2">
      <c r="A7" s="10" t="s">
        <v>11</v>
      </c>
      <c r="B7" s="11">
        <f>[1]Таблица!I49</f>
        <v>43</v>
      </c>
      <c r="C7" s="11">
        <f>[1]Таблица!J49</f>
        <v>48</v>
      </c>
      <c r="D7" s="12">
        <f t="shared" si="0"/>
        <v>11.627906976744185</v>
      </c>
      <c r="E7" s="11">
        <f>[1]Таблица!L49</f>
        <v>1</v>
      </c>
      <c r="F7" s="11">
        <f>[1]Таблица!M49</f>
        <v>1</v>
      </c>
      <c r="G7" s="12">
        <f t="shared" si="1"/>
        <v>0</v>
      </c>
      <c r="H7" s="11">
        <f>[1]Таблица!O49</f>
        <v>49</v>
      </c>
      <c r="I7" s="11">
        <f>[1]Таблица!P49</f>
        <v>69</v>
      </c>
      <c r="J7" s="12">
        <f t="shared" si="2"/>
        <v>40.816326530612244</v>
      </c>
      <c r="K7" s="11">
        <f>[1]Таблица!S49</f>
        <v>2</v>
      </c>
      <c r="L7" s="11">
        <f>[1]Таблица!T49</f>
        <v>4</v>
      </c>
      <c r="M7" s="12">
        <f t="shared" si="3"/>
        <v>100</v>
      </c>
    </row>
    <row r="8" spans="1:13" s="16" customFormat="1" ht="15.75" customHeight="1" x14ac:dyDescent="0.25">
      <c r="A8" s="13" t="s">
        <v>12</v>
      </c>
      <c r="B8" s="14">
        <f>SUM(B4:B7)</f>
        <v>779</v>
      </c>
      <c r="C8" s="14">
        <f>SUM(C4:C7)</f>
        <v>878</v>
      </c>
      <c r="D8" s="15">
        <f t="shared" si="0"/>
        <v>12.708600770218229</v>
      </c>
      <c r="E8" s="14">
        <f>SUM(E4:E7)</f>
        <v>43</v>
      </c>
      <c r="F8" s="14">
        <f>SUM(F4:F7)</f>
        <v>25</v>
      </c>
      <c r="G8" s="15">
        <f t="shared" si="1"/>
        <v>-41.860465116279073</v>
      </c>
      <c r="H8" s="14">
        <f>SUM(H4:H7)</f>
        <v>937</v>
      </c>
      <c r="I8" s="14">
        <f>SUM(I4:I7)</f>
        <v>1038</v>
      </c>
      <c r="J8" s="15">
        <f t="shared" si="2"/>
        <v>10.779082177161152</v>
      </c>
      <c r="K8" s="14">
        <f>SUM(K4:K7)</f>
        <v>62</v>
      </c>
      <c r="L8" s="14">
        <f>SUM(L4:L7)</f>
        <v>49</v>
      </c>
      <c r="M8" s="15">
        <f t="shared" si="3"/>
        <v>-20.967741935483872</v>
      </c>
    </row>
    <row r="9" spans="1:13" ht="15.75" customHeight="1" x14ac:dyDescent="0.25">
      <c r="A9" s="13" t="s">
        <v>13</v>
      </c>
      <c r="B9" s="14">
        <f>[1]Таблица!I10</f>
        <v>10</v>
      </c>
      <c r="C9" s="14">
        <f>[1]Таблица!J10</f>
        <v>7</v>
      </c>
      <c r="D9" s="15">
        <f t="shared" si="0"/>
        <v>-30</v>
      </c>
      <c r="E9" s="14">
        <f>[1]Таблица!L10</f>
        <v>0</v>
      </c>
      <c r="F9" s="14">
        <f>[1]Таблица!M10</f>
        <v>2</v>
      </c>
      <c r="G9" s="15">
        <v>200</v>
      </c>
      <c r="H9" s="14">
        <f>[1]Таблица!O10</f>
        <v>12</v>
      </c>
      <c r="I9" s="14">
        <f>[1]Таблица!P10</f>
        <v>6</v>
      </c>
      <c r="J9" s="15">
        <f t="shared" si="2"/>
        <v>-50</v>
      </c>
      <c r="K9" s="14">
        <f>[1]Таблица!S10</f>
        <v>2</v>
      </c>
      <c r="L9" s="14">
        <f>[1]Таблица!T10</f>
        <v>2</v>
      </c>
      <c r="M9" s="15">
        <f t="shared" si="3"/>
        <v>0</v>
      </c>
    </row>
    <row r="10" spans="1:13" ht="15.75" customHeight="1" x14ac:dyDescent="0.25">
      <c r="A10" s="13" t="s">
        <v>14</v>
      </c>
      <c r="B10" s="9">
        <f>[1]Таблица!I12</f>
        <v>59</v>
      </c>
      <c r="C10" s="9">
        <f>[1]Таблица!J12</f>
        <v>52</v>
      </c>
      <c r="D10" s="15">
        <f t="shared" si="0"/>
        <v>-11.864406779661017</v>
      </c>
      <c r="E10" s="9">
        <f>[1]Таблица!L12</f>
        <v>6</v>
      </c>
      <c r="F10" s="9">
        <f>[1]Таблица!M12</f>
        <v>4</v>
      </c>
      <c r="G10" s="15">
        <f t="shared" si="1"/>
        <v>-33.333333333333329</v>
      </c>
      <c r="H10" s="9">
        <f>[1]Таблица!O12</f>
        <v>72</v>
      </c>
      <c r="I10" s="9">
        <f>[1]Таблица!P12</f>
        <v>67</v>
      </c>
      <c r="J10" s="15">
        <f t="shared" si="2"/>
        <v>-6.9444444444444446</v>
      </c>
      <c r="K10" s="9">
        <f>[1]Таблица!S12</f>
        <v>7</v>
      </c>
      <c r="L10" s="9">
        <f>[1]Таблица!T12</f>
        <v>6</v>
      </c>
      <c r="M10" s="15">
        <f t="shared" si="3"/>
        <v>-14.285714285714285</v>
      </c>
    </row>
    <row r="11" spans="1:13" ht="15.75" customHeight="1" x14ac:dyDescent="0.2">
      <c r="A11" s="17" t="s">
        <v>15</v>
      </c>
      <c r="B11" s="18">
        <f>[1]Таблица!I14</f>
        <v>12</v>
      </c>
      <c r="C11" s="18">
        <f>[1]Таблица!J14</f>
        <v>20</v>
      </c>
      <c r="D11" s="12">
        <f t="shared" si="0"/>
        <v>66.666666666666657</v>
      </c>
      <c r="E11" s="18">
        <f>[1]Таблица!L14</f>
        <v>0</v>
      </c>
      <c r="F11" s="18">
        <f>[1]Таблица!M14</f>
        <v>6</v>
      </c>
      <c r="G11" s="12">
        <v>600</v>
      </c>
      <c r="H11" s="18">
        <f>[1]Таблица!O14</f>
        <v>14</v>
      </c>
      <c r="I11" s="18">
        <f>[1]Таблица!P14</f>
        <v>25</v>
      </c>
      <c r="J11" s="12">
        <f t="shared" si="2"/>
        <v>78.571428571428569</v>
      </c>
      <c r="K11" s="18">
        <f>[1]Таблица!S14</f>
        <v>0</v>
      </c>
      <c r="L11" s="18">
        <f>[1]Таблица!T14</f>
        <v>5</v>
      </c>
      <c r="M11" s="12">
        <v>500</v>
      </c>
    </row>
    <row r="12" spans="1:13" ht="15.75" customHeight="1" x14ac:dyDescent="0.2">
      <c r="A12" s="17" t="s">
        <v>16</v>
      </c>
      <c r="B12" s="18">
        <f>[1]Таблица!I40</f>
        <v>6</v>
      </c>
      <c r="C12" s="18">
        <f>[1]Таблица!J40</f>
        <v>8</v>
      </c>
      <c r="D12" s="12">
        <f t="shared" si="0"/>
        <v>33.333333333333329</v>
      </c>
      <c r="E12" s="18">
        <f>[1]Таблица!L40</f>
        <v>1</v>
      </c>
      <c r="F12" s="18">
        <f>[1]Таблица!M40</f>
        <v>1</v>
      </c>
      <c r="G12" s="12">
        <f t="shared" si="1"/>
        <v>0</v>
      </c>
      <c r="H12" s="18">
        <f>[1]Таблица!O40</f>
        <v>12</v>
      </c>
      <c r="I12" s="18">
        <f>[1]Таблица!P40</f>
        <v>10</v>
      </c>
      <c r="J12" s="12">
        <f t="shared" si="2"/>
        <v>-16.666666666666664</v>
      </c>
      <c r="K12" s="18">
        <f>[1]Таблица!S40</f>
        <v>2</v>
      </c>
      <c r="L12" s="18">
        <f>[1]Таблица!T40</f>
        <v>2</v>
      </c>
      <c r="M12" s="12">
        <f t="shared" si="3"/>
        <v>0</v>
      </c>
    </row>
    <row r="13" spans="1:13" ht="15.75" customHeight="1" x14ac:dyDescent="0.25">
      <c r="A13" s="13" t="s">
        <v>17</v>
      </c>
      <c r="B13" s="14">
        <f>SUM(B11:B12)</f>
        <v>18</v>
      </c>
      <c r="C13" s="14">
        <f>SUM(C11:C12)</f>
        <v>28</v>
      </c>
      <c r="D13" s="15">
        <f t="shared" si="0"/>
        <v>55.555555555555557</v>
      </c>
      <c r="E13" s="14">
        <f>SUM(E11:E12)</f>
        <v>1</v>
      </c>
      <c r="F13" s="14">
        <f>SUM(F11:F12)</f>
        <v>7</v>
      </c>
      <c r="G13" s="15">
        <f t="shared" si="1"/>
        <v>600</v>
      </c>
      <c r="H13" s="14">
        <f>SUM(H11:H12)</f>
        <v>26</v>
      </c>
      <c r="I13" s="14">
        <f>SUM(I11:I12)</f>
        <v>35</v>
      </c>
      <c r="J13" s="15">
        <f t="shared" si="2"/>
        <v>34.615384615384613</v>
      </c>
      <c r="K13" s="14">
        <f>SUM(K11:K12)</f>
        <v>2</v>
      </c>
      <c r="L13" s="14">
        <f>SUM(L11:L12)</f>
        <v>7</v>
      </c>
      <c r="M13" s="15">
        <f t="shared" si="3"/>
        <v>250</v>
      </c>
    </row>
    <row r="14" spans="1:13" ht="15.75" customHeight="1" x14ac:dyDescent="0.2">
      <c r="A14" s="17" t="s">
        <v>18</v>
      </c>
      <c r="B14" s="11">
        <f>[1]Таблица!I15</f>
        <v>8</v>
      </c>
      <c r="C14" s="11">
        <f>[1]Таблица!J15</f>
        <v>10</v>
      </c>
      <c r="D14" s="12">
        <f t="shared" si="0"/>
        <v>25</v>
      </c>
      <c r="E14" s="11">
        <f>[1]Таблица!L15</f>
        <v>1</v>
      </c>
      <c r="F14" s="11">
        <f>[1]Таблица!M15</f>
        <v>3</v>
      </c>
      <c r="G14" s="12">
        <f t="shared" si="1"/>
        <v>200</v>
      </c>
      <c r="H14" s="11">
        <f>[1]Таблица!O15</f>
        <v>11</v>
      </c>
      <c r="I14" s="11">
        <f>[1]Таблица!P15</f>
        <v>19</v>
      </c>
      <c r="J14" s="12">
        <f t="shared" si="2"/>
        <v>72.727272727272734</v>
      </c>
      <c r="K14" s="11">
        <f>[1]Таблица!S15</f>
        <v>4</v>
      </c>
      <c r="L14" s="11">
        <f>[1]Таблица!T15</f>
        <v>1</v>
      </c>
      <c r="M14" s="12">
        <f t="shared" si="3"/>
        <v>-75</v>
      </c>
    </row>
    <row r="15" spans="1:13" ht="15.75" customHeight="1" x14ac:dyDescent="0.2">
      <c r="A15" s="17" t="s">
        <v>19</v>
      </c>
      <c r="B15" s="11">
        <f>[1]Таблица!I25</f>
        <v>7</v>
      </c>
      <c r="C15" s="11">
        <f>[1]Таблица!J25</f>
        <v>7</v>
      </c>
      <c r="D15" s="12">
        <f t="shared" si="0"/>
        <v>0</v>
      </c>
      <c r="E15" s="11">
        <f>[1]Таблица!L25</f>
        <v>3</v>
      </c>
      <c r="F15" s="11">
        <f>[1]Таблица!M25</f>
        <v>2</v>
      </c>
      <c r="G15" s="12">
        <f t="shared" si="1"/>
        <v>-33.333333333333329</v>
      </c>
      <c r="H15" s="11">
        <f>[1]Таблица!O25</f>
        <v>6</v>
      </c>
      <c r="I15" s="11">
        <f>[1]Таблица!P25</f>
        <v>11</v>
      </c>
      <c r="J15" s="12">
        <f t="shared" si="2"/>
        <v>83.333333333333343</v>
      </c>
      <c r="K15" s="11">
        <f>[1]Таблица!S25</f>
        <v>3</v>
      </c>
      <c r="L15" s="11">
        <f>[1]Таблица!T25</f>
        <v>1</v>
      </c>
      <c r="M15" s="12">
        <f t="shared" si="3"/>
        <v>-66.666666666666657</v>
      </c>
    </row>
    <row r="16" spans="1:13" ht="15.75" customHeight="1" x14ac:dyDescent="0.2">
      <c r="A16" s="17" t="s">
        <v>20</v>
      </c>
      <c r="B16" s="11">
        <f>[1]Таблица!I36</f>
        <v>12</v>
      </c>
      <c r="C16" s="11">
        <f>[1]Таблица!J36</f>
        <v>17</v>
      </c>
      <c r="D16" s="12">
        <f t="shared" si="0"/>
        <v>41.666666666666671</v>
      </c>
      <c r="E16" s="11">
        <f>[1]Таблица!L36</f>
        <v>3</v>
      </c>
      <c r="F16" s="11">
        <f>[1]Таблица!M36</f>
        <v>14</v>
      </c>
      <c r="G16" s="12">
        <f t="shared" si="1"/>
        <v>366.66666666666663</v>
      </c>
      <c r="H16" s="11">
        <f>[1]Таблица!O36</f>
        <v>18</v>
      </c>
      <c r="I16" s="11">
        <f>[1]Таблица!P36</f>
        <v>29</v>
      </c>
      <c r="J16" s="12">
        <f t="shared" si="2"/>
        <v>61.111111111111114</v>
      </c>
      <c r="K16" s="11">
        <f>[1]Таблица!S36</f>
        <v>2</v>
      </c>
      <c r="L16" s="11">
        <f>[1]Таблица!T36</f>
        <v>4</v>
      </c>
      <c r="M16" s="12">
        <f t="shared" si="3"/>
        <v>100</v>
      </c>
    </row>
    <row r="17" spans="1:13" ht="15.75" customHeight="1" x14ac:dyDescent="0.25">
      <c r="A17" s="13" t="s">
        <v>21</v>
      </c>
      <c r="B17" s="9">
        <f>SUM(B14:B16)</f>
        <v>27</v>
      </c>
      <c r="C17" s="9">
        <f>SUM(C14:C16)</f>
        <v>34</v>
      </c>
      <c r="D17" s="15">
        <f t="shared" si="0"/>
        <v>25.925925925925924</v>
      </c>
      <c r="E17" s="9">
        <f>SUM(E14:E16)</f>
        <v>7</v>
      </c>
      <c r="F17" s="9">
        <f>SUM(F14:F16)</f>
        <v>19</v>
      </c>
      <c r="G17" s="15">
        <f t="shared" si="1"/>
        <v>171.42857142857142</v>
      </c>
      <c r="H17" s="9">
        <f>SUM(H14:H16)</f>
        <v>35</v>
      </c>
      <c r="I17" s="9">
        <f>SUM(I14:I16)</f>
        <v>59</v>
      </c>
      <c r="J17" s="15">
        <f t="shared" si="2"/>
        <v>68.571428571428569</v>
      </c>
      <c r="K17" s="9">
        <f>SUM(K14:K16)</f>
        <v>9</v>
      </c>
      <c r="L17" s="9">
        <f>SUM(L14:L16)</f>
        <v>6</v>
      </c>
      <c r="M17" s="15">
        <f t="shared" si="3"/>
        <v>-33.333333333333329</v>
      </c>
    </row>
    <row r="18" spans="1:13" ht="15.75" customHeight="1" x14ac:dyDescent="0.25">
      <c r="A18" s="13" t="s">
        <v>22</v>
      </c>
      <c r="B18" s="9">
        <f>[1]Таблица!I17</f>
        <v>117</v>
      </c>
      <c r="C18" s="9">
        <f>[1]Таблица!J17</f>
        <v>135</v>
      </c>
      <c r="D18" s="15">
        <f t="shared" si="0"/>
        <v>15.384615384615385</v>
      </c>
      <c r="E18" s="9">
        <f>[1]Таблица!L17</f>
        <v>14</v>
      </c>
      <c r="F18" s="9">
        <f>[1]Таблица!M17</f>
        <v>18</v>
      </c>
      <c r="G18" s="15">
        <f t="shared" si="1"/>
        <v>28.571428571428569</v>
      </c>
      <c r="H18" s="9">
        <f>[1]Таблица!O17</f>
        <v>171</v>
      </c>
      <c r="I18" s="9">
        <f>[1]Таблица!P17</f>
        <v>188</v>
      </c>
      <c r="J18" s="15">
        <f t="shared" si="2"/>
        <v>9.9415204678362574</v>
      </c>
      <c r="K18" s="9">
        <f>[1]Таблица!S17</f>
        <v>21</v>
      </c>
      <c r="L18" s="9">
        <f>[1]Таблица!T17</f>
        <v>18</v>
      </c>
      <c r="M18" s="15">
        <f t="shared" si="3"/>
        <v>-14.285714285714285</v>
      </c>
    </row>
    <row r="19" spans="1:13" ht="15.75" customHeight="1" x14ac:dyDescent="0.2">
      <c r="A19" s="17" t="s">
        <v>23</v>
      </c>
      <c r="B19" s="11">
        <f>[1]Таблица!I13</f>
        <v>9</v>
      </c>
      <c r="C19" s="11">
        <f>[1]Таблица!J13</f>
        <v>15</v>
      </c>
      <c r="D19" s="12">
        <f t="shared" si="0"/>
        <v>66.666666666666657</v>
      </c>
      <c r="E19" s="11">
        <f>[1]Таблица!L13</f>
        <v>1</v>
      </c>
      <c r="F19" s="11">
        <f>[1]Таблица!M13</f>
        <v>0</v>
      </c>
      <c r="G19" s="12">
        <f t="shared" si="1"/>
        <v>-100</v>
      </c>
      <c r="H19" s="11">
        <f>[1]Таблица!O13</f>
        <v>8</v>
      </c>
      <c r="I19" s="11">
        <f>[1]Таблица!P13</f>
        <v>18</v>
      </c>
      <c r="J19" s="12">
        <f t="shared" si="2"/>
        <v>125</v>
      </c>
      <c r="K19" s="11">
        <f>[1]Таблица!S13</f>
        <v>1</v>
      </c>
      <c r="L19" s="11">
        <f>[1]Таблица!T13</f>
        <v>5</v>
      </c>
      <c r="M19" s="12">
        <f t="shared" si="3"/>
        <v>400</v>
      </c>
    </row>
    <row r="20" spans="1:13" ht="15.75" customHeight="1" x14ac:dyDescent="0.2">
      <c r="A20" s="17" t="s">
        <v>24</v>
      </c>
      <c r="B20" s="11">
        <f>[1]Таблица!I18</f>
        <v>61</v>
      </c>
      <c r="C20" s="11">
        <f>[1]Таблица!J18</f>
        <v>42</v>
      </c>
      <c r="D20" s="12">
        <f t="shared" si="0"/>
        <v>-31.147540983606557</v>
      </c>
      <c r="E20" s="11">
        <f>[1]Таблица!L18</f>
        <v>12</v>
      </c>
      <c r="F20" s="11">
        <f>[1]Таблица!M18</f>
        <v>5</v>
      </c>
      <c r="G20" s="12">
        <f t="shared" si="1"/>
        <v>-58.333333333333336</v>
      </c>
      <c r="H20" s="11">
        <f>[1]Таблица!O18</f>
        <v>77</v>
      </c>
      <c r="I20" s="11">
        <f>[1]Таблица!P18</f>
        <v>59</v>
      </c>
      <c r="J20" s="12">
        <f t="shared" si="2"/>
        <v>-23.376623376623375</v>
      </c>
      <c r="K20" s="11">
        <f>[1]Таблица!S18</f>
        <v>9</v>
      </c>
      <c r="L20" s="11">
        <f>[1]Таблица!T18</f>
        <v>11</v>
      </c>
      <c r="M20" s="12">
        <f t="shared" si="3"/>
        <v>22.222222222222221</v>
      </c>
    </row>
    <row r="21" spans="1:13" ht="15.75" customHeight="1" x14ac:dyDescent="0.2">
      <c r="A21" s="17" t="s">
        <v>25</v>
      </c>
      <c r="B21" s="11">
        <f>[1]Таблица!I33</f>
        <v>10</v>
      </c>
      <c r="C21" s="11">
        <f>[1]Таблица!J33</f>
        <v>2</v>
      </c>
      <c r="D21" s="12">
        <f t="shared" si="0"/>
        <v>-80</v>
      </c>
      <c r="E21" s="11">
        <f>[1]Таблица!L33</f>
        <v>1</v>
      </c>
      <c r="F21" s="11">
        <f>[1]Таблица!M33</f>
        <v>0</v>
      </c>
      <c r="G21" s="12">
        <f t="shared" si="1"/>
        <v>-100</v>
      </c>
      <c r="H21" s="11">
        <f>[1]Таблица!O33</f>
        <v>10</v>
      </c>
      <c r="I21" s="11">
        <f>[1]Таблица!P33</f>
        <v>2</v>
      </c>
      <c r="J21" s="12">
        <f t="shared" si="2"/>
        <v>-80</v>
      </c>
      <c r="K21" s="11">
        <f>[1]Таблица!S33</f>
        <v>3</v>
      </c>
      <c r="L21" s="11">
        <f>[1]Таблица!T33</f>
        <v>0</v>
      </c>
      <c r="M21" s="12">
        <f t="shared" si="3"/>
        <v>-100</v>
      </c>
    </row>
    <row r="22" spans="1:13" ht="15.75" customHeight="1" x14ac:dyDescent="0.2">
      <c r="A22" s="17" t="s">
        <v>26</v>
      </c>
      <c r="B22" s="11">
        <f>[1]Таблица!I42</f>
        <v>12</v>
      </c>
      <c r="C22" s="11">
        <f>[1]Таблица!J42</f>
        <v>9</v>
      </c>
      <c r="D22" s="12">
        <f t="shared" si="0"/>
        <v>-25</v>
      </c>
      <c r="E22" s="11">
        <f>[1]Таблица!L42</f>
        <v>0</v>
      </c>
      <c r="F22" s="11">
        <f>[1]Таблица!M42</f>
        <v>0</v>
      </c>
      <c r="G22" s="12">
        <v>0</v>
      </c>
      <c r="H22" s="11">
        <f>[1]Таблица!O42</f>
        <v>19</v>
      </c>
      <c r="I22" s="11">
        <f>[1]Таблица!P42</f>
        <v>10</v>
      </c>
      <c r="J22" s="12">
        <f t="shared" si="2"/>
        <v>-47.368421052631575</v>
      </c>
      <c r="K22" s="11">
        <f>[1]Таблица!S42</f>
        <v>4</v>
      </c>
      <c r="L22" s="11">
        <f>[1]Таблица!T42</f>
        <v>0</v>
      </c>
      <c r="M22" s="12">
        <f t="shared" si="3"/>
        <v>-100</v>
      </c>
    </row>
    <row r="23" spans="1:13" ht="15.75" customHeight="1" x14ac:dyDescent="0.25">
      <c r="A23" s="13" t="s">
        <v>27</v>
      </c>
      <c r="B23" s="9">
        <f>SUM(B19:B22)</f>
        <v>92</v>
      </c>
      <c r="C23" s="9">
        <f>SUM(C19:C22)</f>
        <v>68</v>
      </c>
      <c r="D23" s="15">
        <f t="shared" si="0"/>
        <v>-26.086956521739129</v>
      </c>
      <c r="E23" s="9">
        <f>SUM(E19:E22)</f>
        <v>14</v>
      </c>
      <c r="F23" s="9">
        <f>SUM(F19:F22)</f>
        <v>5</v>
      </c>
      <c r="G23" s="15">
        <f t="shared" si="1"/>
        <v>-64.285714285714292</v>
      </c>
      <c r="H23" s="9">
        <f>SUM(H19:H22)</f>
        <v>114</v>
      </c>
      <c r="I23" s="9">
        <f>SUM(I19:I22)</f>
        <v>89</v>
      </c>
      <c r="J23" s="15">
        <f t="shared" si="2"/>
        <v>-21.929824561403507</v>
      </c>
      <c r="K23" s="9">
        <f>SUM(K19:K22)</f>
        <v>17</v>
      </c>
      <c r="L23" s="9">
        <f>SUM(L19:L22)</f>
        <v>16</v>
      </c>
      <c r="M23" s="15">
        <f t="shared" si="3"/>
        <v>-5.8823529411764701</v>
      </c>
    </row>
    <row r="24" spans="1:13" ht="15.75" customHeight="1" x14ac:dyDescent="0.2">
      <c r="A24" s="17" t="s">
        <v>28</v>
      </c>
      <c r="B24" s="11">
        <f>[1]Таблица!I9</f>
        <v>1</v>
      </c>
      <c r="C24" s="11">
        <f>[1]Таблица!J9</f>
        <v>2</v>
      </c>
      <c r="D24" s="12">
        <f t="shared" si="0"/>
        <v>100</v>
      </c>
      <c r="E24" s="11">
        <f>[1]Таблица!L9</f>
        <v>0</v>
      </c>
      <c r="F24" s="11">
        <f>[1]Таблица!M9</f>
        <v>0</v>
      </c>
      <c r="G24" s="12">
        <v>0</v>
      </c>
      <c r="H24" s="11">
        <f>[1]Таблица!O9</f>
        <v>1</v>
      </c>
      <c r="I24" s="11">
        <f>[1]Таблица!P9</f>
        <v>2</v>
      </c>
      <c r="J24" s="12">
        <f t="shared" si="2"/>
        <v>100</v>
      </c>
      <c r="K24" s="11">
        <f>[1]Таблица!S9</f>
        <v>0</v>
      </c>
      <c r="L24" s="11">
        <f>[1]Таблица!T9</f>
        <v>0</v>
      </c>
      <c r="M24" s="12">
        <v>0</v>
      </c>
    </row>
    <row r="25" spans="1:13" ht="15.75" customHeight="1" x14ac:dyDescent="0.2">
      <c r="A25" s="17" t="s">
        <v>29</v>
      </c>
      <c r="B25" s="11">
        <f>[1]Таблица!I19</f>
        <v>21</v>
      </c>
      <c r="C25" s="11">
        <f>[1]Таблица!J19</f>
        <v>19</v>
      </c>
      <c r="D25" s="12">
        <f t="shared" si="0"/>
        <v>-9.5238095238095237</v>
      </c>
      <c r="E25" s="11">
        <f>[1]Таблица!L19</f>
        <v>6</v>
      </c>
      <c r="F25" s="11">
        <f>[1]Таблица!M19</f>
        <v>3</v>
      </c>
      <c r="G25" s="12">
        <f t="shared" si="1"/>
        <v>-50</v>
      </c>
      <c r="H25" s="11">
        <f>[1]Таблица!O19</f>
        <v>28</v>
      </c>
      <c r="I25" s="11">
        <f>[1]Таблица!P19</f>
        <v>28</v>
      </c>
      <c r="J25" s="12">
        <f t="shared" si="2"/>
        <v>0</v>
      </c>
      <c r="K25" s="11">
        <f>[1]Таблица!S19</f>
        <v>3</v>
      </c>
      <c r="L25" s="11">
        <f>[1]Таблица!T19</f>
        <v>6</v>
      </c>
      <c r="M25" s="12">
        <f t="shared" si="3"/>
        <v>100</v>
      </c>
    </row>
    <row r="26" spans="1:13" ht="15.75" customHeight="1" x14ac:dyDescent="0.2">
      <c r="A26" s="17" t="s">
        <v>30</v>
      </c>
      <c r="B26" s="19">
        <f>[1]Таблица!I38</f>
        <v>1</v>
      </c>
      <c r="C26" s="19">
        <f>[1]Таблица!J38</f>
        <v>6</v>
      </c>
      <c r="D26" s="12">
        <f t="shared" si="0"/>
        <v>500</v>
      </c>
      <c r="E26" s="19">
        <f>[1]Таблица!L38</f>
        <v>0</v>
      </c>
      <c r="F26" s="19">
        <f>[1]Таблица!M38</f>
        <v>2</v>
      </c>
      <c r="G26" s="12">
        <v>200</v>
      </c>
      <c r="H26" s="19">
        <f>[1]Таблица!O38</f>
        <v>1</v>
      </c>
      <c r="I26" s="19">
        <f>[1]Таблица!P38</f>
        <v>5</v>
      </c>
      <c r="J26" s="12">
        <f t="shared" si="2"/>
        <v>400</v>
      </c>
      <c r="K26" s="19">
        <f>[1]Таблица!S38</f>
        <v>0</v>
      </c>
      <c r="L26" s="19">
        <f>[1]Таблица!T38</f>
        <v>2</v>
      </c>
      <c r="M26" s="12">
        <v>200</v>
      </c>
    </row>
    <row r="27" spans="1:13" ht="15.75" customHeight="1" x14ac:dyDescent="0.25">
      <c r="A27" s="13" t="s">
        <v>31</v>
      </c>
      <c r="B27" s="9">
        <f>SUM(B24:B26)</f>
        <v>23</v>
      </c>
      <c r="C27" s="9">
        <f>SUM(C24:C26)</f>
        <v>27</v>
      </c>
      <c r="D27" s="15">
        <f t="shared" si="0"/>
        <v>17.391304347826086</v>
      </c>
      <c r="E27" s="9">
        <f>SUM(E24:E26)</f>
        <v>6</v>
      </c>
      <c r="F27" s="9">
        <f>SUM(F24:F26)</f>
        <v>5</v>
      </c>
      <c r="G27" s="15">
        <f t="shared" si="1"/>
        <v>-16.666666666666664</v>
      </c>
      <c r="H27" s="9">
        <f>SUM(H24:H26)</f>
        <v>30</v>
      </c>
      <c r="I27" s="9">
        <f>SUM(I24:I26)</f>
        <v>35</v>
      </c>
      <c r="J27" s="15">
        <f t="shared" si="2"/>
        <v>16.666666666666664</v>
      </c>
      <c r="K27" s="9">
        <f>SUM(K24:K26)</f>
        <v>3</v>
      </c>
      <c r="L27" s="9">
        <f>SUM(L24:L26)</f>
        <v>8</v>
      </c>
      <c r="M27" s="15">
        <f t="shared" si="3"/>
        <v>166.66666666666669</v>
      </c>
    </row>
    <row r="28" spans="1:13" ht="15.75" customHeight="1" x14ac:dyDescent="0.2">
      <c r="A28" s="17" t="s">
        <v>32</v>
      </c>
      <c r="B28" s="11">
        <f>[1]Таблица!I21</f>
        <v>13</v>
      </c>
      <c r="C28" s="11">
        <f>[1]Таблица!J21</f>
        <v>18</v>
      </c>
      <c r="D28" s="12">
        <f t="shared" si="0"/>
        <v>38.461538461538467</v>
      </c>
      <c r="E28" s="11">
        <f>[1]Таблица!L21</f>
        <v>1</v>
      </c>
      <c r="F28" s="11">
        <f>[1]Таблица!M21</f>
        <v>4</v>
      </c>
      <c r="G28" s="12">
        <f t="shared" si="1"/>
        <v>300</v>
      </c>
      <c r="H28" s="11">
        <f>[1]Таблица!O21</f>
        <v>15</v>
      </c>
      <c r="I28" s="11">
        <f>[1]Таблица!P21</f>
        <v>18</v>
      </c>
      <c r="J28" s="12">
        <f t="shared" si="2"/>
        <v>20</v>
      </c>
      <c r="K28" s="11">
        <f>[1]Таблица!S21</f>
        <v>2</v>
      </c>
      <c r="L28" s="11">
        <f>[1]Таблица!T21</f>
        <v>3</v>
      </c>
      <c r="M28" s="12">
        <f t="shared" si="3"/>
        <v>50</v>
      </c>
    </row>
    <row r="29" spans="1:13" ht="15.75" customHeight="1" x14ac:dyDescent="0.2">
      <c r="A29" s="17" t="s">
        <v>33</v>
      </c>
      <c r="B29" s="11">
        <f>[1]Таблица!I31</f>
        <v>16</v>
      </c>
      <c r="C29" s="11">
        <f>[1]Таблица!J31</f>
        <v>6</v>
      </c>
      <c r="D29" s="12">
        <f t="shared" si="0"/>
        <v>-62.5</v>
      </c>
      <c r="E29" s="11">
        <f>[1]Таблица!L31</f>
        <v>3</v>
      </c>
      <c r="F29" s="11">
        <f>[1]Таблица!M31</f>
        <v>1</v>
      </c>
      <c r="G29" s="12">
        <f t="shared" si="1"/>
        <v>-66.666666666666657</v>
      </c>
      <c r="H29" s="11">
        <f>[1]Таблица!O31</f>
        <v>14</v>
      </c>
      <c r="I29" s="11">
        <f>[1]Таблица!P31</f>
        <v>10</v>
      </c>
      <c r="J29" s="12">
        <f t="shared" si="2"/>
        <v>-28.571428571428569</v>
      </c>
      <c r="K29" s="11">
        <f>[1]Таблица!S31</f>
        <v>3</v>
      </c>
      <c r="L29" s="11">
        <f>[1]Таблица!T31</f>
        <v>2</v>
      </c>
      <c r="M29" s="12">
        <f t="shared" si="3"/>
        <v>-33.333333333333329</v>
      </c>
    </row>
    <row r="30" spans="1:13" ht="15.75" customHeight="1" x14ac:dyDescent="0.25">
      <c r="A30" s="13" t="s">
        <v>34</v>
      </c>
      <c r="B30" s="9">
        <f>SUM(B28:B29)</f>
        <v>29</v>
      </c>
      <c r="C30" s="9">
        <f>SUM(C28:C29)</f>
        <v>24</v>
      </c>
      <c r="D30" s="15">
        <f t="shared" si="0"/>
        <v>-17.241379310344829</v>
      </c>
      <c r="E30" s="9">
        <f>SUM(E28:E29)</f>
        <v>4</v>
      </c>
      <c r="F30" s="9">
        <f>SUM(F28:F29)</f>
        <v>5</v>
      </c>
      <c r="G30" s="15">
        <f t="shared" si="1"/>
        <v>25</v>
      </c>
      <c r="H30" s="9">
        <f>SUM(H28:H29)</f>
        <v>29</v>
      </c>
      <c r="I30" s="9">
        <f>SUM(I28:I29)</f>
        <v>28</v>
      </c>
      <c r="J30" s="15">
        <f t="shared" si="2"/>
        <v>-3.4482758620689653</v>
      </c>
      <c r="K30" s="9">
        <f>SUM(K28:K29)</f>
        <v>5</v>
      </c>
      <c r="L30" s="9">
        <f>SUM(L28:L29)</f>
        <v>5</v>
      </c>
      <c r="M30" s="15">
        <f t="shared" si="3"/>
        <v>0</v>
      </c>
    </row>
    <row r="31" spans="1:13" ht="15.75" customHeight="1" x14ac:dyDescent="0.25">
      <c r="A31" s="13" t="s">
        <v>35</v>
      </c>
      <c r="B31" s="9">
        <f>[1]Таблица!I22</f>
        <v>18</v>
      </c>
      <c r="C31" s="9">
        <f>[1]Таблица!J22</f>
        <v>23</v>
      </c>
      <c r="D31" s="15">
        <f t="shared" si="0"/>
        <v>27.777777777777779</v>
      </c>
      <c r="E31" s="9">
        <f>[1]Таблица!L22</f>
        <v>2</v>
      </c>
      <c r="F31" s="9">
        <f>[1]Таблица!M22</f>
        <v>3</v>
      </c>
      <c r="G31" s="15">
        <f t="shared" si="1"/>
        <v>50</v>
      </c>
      <c r="H31" s="9">
        <f>[1]Таблица!O22</f>
        <v>16</v>
      </c>
      <c r="I31" s="9">
        <f>[1]Таблица!P22</f>
        <v>31</v>
      </c>
      <c r="J31" s="15">
        <f t="shared" si="2"/>
        <v>93.75</v>
      </c>
      <c r="K31" s="9">
        <f>[1]Таблица!S22</f>
        <v>1</v>
      </c>
      <c r="L31" s="9">
        <f>[1]Таблица!T22</f>
        <v>5</v>
      </c>
      <c r="M31" s="15">
        <f t="shared" si="3"/>
        <v>400</v>
      </c>
    </row>
    <row r="32" spans="1:13" ht="15.75" customHeight="1" x14ac:dyDescent="0.2">
      <c r="A32" s="17" t="s">
        <v>36</v>
      </c>
      <c r="B32" s="11">
        <f>[1]Таблица!I23</f>
        <v>11</v>
      </c>
      <c r="C32" s="11">
        <f>[1]Таблица!J23</f>
        <v>12</v>
      </c>
      <c r="D32" s="12">
        <f t="shared" si="0"/>
        <v>9.0909090909090917</v>
      </c>
      <c r="E32" s="11">
        <f>[1]Таблица!L23</f>
        <v>3</v>
      </c>
      <c r="F32" s="11">
        <f>[1]Таблица!M23</f>
        <v>2</v>
      </c>
      <c r="G32" s="12">
        <f t="shared" si="1"/>
        <v>-33.333333333333329</v>
      </c>
      <c r="H32" s="11">
        <f>[1]Таблица!O23</f>
        <v>14</v>
      </c>
      <c r="I32" s="11">
        <f>[1]Таблица!P23</f>
        <v>15</v>
      </c>
      <c r="J32" s="12">
        <f t="shared" si="2"/>
        <v>7.1428571428571423</v>
      </c>
      <c r="K32" s="11">
        <f>[1]Таблица!S23</f>
        <v>3</v>
      </c>
      <c r="L32" s="11">
        <f>[1]Таблица!T23</f>
        <v>2</v>
      </c>
      <c r="M32" s="12">
        <f t="shared" si="3"/>
        <v>-33.333333333333329</v>
      </c>
    </row>
    <row r="33" spans="1:13" ht="15.75" customHeight="1" x14ac:dyDescent="0.2">
      <c r="A33" s="17" t="s">
        <v>37</v>
      </c>
      <c r="B33" s="11">
        <f>[1]Таблица!I28</f>
        <v>2</v>
      </c>
      <c r="C33" s="11">
        <f>[1]Таблица!J28</f>
        <v>1</v>
      </c>
      <c r="D33" s="12">
        <f t="shared" si="0"/>
        <v>-50</v>
      </c>
      <c r="E33" s="11">
        <f>[1]Таблица!L28</f>
        <v>0</v>
      </c>
      <c r="F33" s="11">
        <f>[1]Таблица!M28</f>
        <v>0</v>
      </c>
      <c r="G33" s="12">
        <v>0</v>
      </c>
      <c r="H33" s="11">
        <f>[1]Таблица!O28</f>
        <v>3</v>
      </c>
      <c r="I33" s="11">
        <f>[1]Таблица!P28</f>
        <v>1</v>
      </c>
      <c r="J33" s="12">
        <f t="shared" si="2"/>
        <v>-66.666666666666657</v>
      </c>
      <c r="K33" s="11">
        <f>[1]Таблица!S28</f>
        <v>0</v>
      </c>
      <c r="L33" s="11">
        <f>[1]Таблица!T28</f>
        <v>0</v>
      </c>
      <c r="M33" s="12">
        <v>0</v>
      </c>
    </row>
    <row r="34" spans="1:13" ht="15.75" customHeight="1" x14ac:dyDescent="0.25">
      <c r="A34" s="13" t="s">
        <v>38</v>
      </c>
      <c r="B34" s="9">
        <f>SUM(B32:B33)</f>
        <v>13</v>
      </c>
      <c r="C34" s="9">
        <f>SUM(C32:C33)</f>
        <v>13</v>
      </c>
      <c r="D34" s="15">
        <f t="shared" si="0"/>
        <v>0</v>
      </c>
      <c r="E34" s="9">
        <f>SUM(E32:E33)</f>
        <v>3</v>
      </c>
      <c r="F34" s="9">
        <f>SUM(F32:F33)</f>
        <v>2</v>
      </c>
      <c r="G34" s="15">
        <f t="shared" si="1"/>
        <v>-33.333333333333329</v>
      </c>
      <c r="H34" s="9">
        <f>SUM(H32:H33)</f>
        <v>17</v>
      </c>
      <c r="I34" s="9">
        <f>SUM(I32:I33)</f>
        <v>16</v>
      </c>
      <c r="J34" s="15">
        <f t="shared" si="2"/>
        <v>-5.8823529411764701</v>
      </c>
      <c r="K34" s="9">
        <f>SUM(K32:K33)</f>
        <v>3</v>
      </c>
      <c r="L34" s="9">
        <f>SUM(L32:L33)</f>
        <v>2</v>
      </c>
      <c r="M34" s="15">
        <f t="shared" si="3"/>
        <v>-33.333333333333329</v>
      </c>
    </row>
    <row r="35" spans="1:13" ht="15.75" customHeight="1" x14ac:dyDescent="0.2">
      <c r="A35" s="17" t="s">
        <v>39</v>
      </c>
      <c r="B35" s="11">
        <f>[1]Таблица!I20</f>
        <v>6</v>
      </c>
      <c r="C35" s="11">
        <f>[1]Таблица!J20</f>
        <v>6</v>
      </c>
      <c r="D35" s="12">
        <f t="shared" si="0"/>
        <v>0</v>
      </c>
      <c r="E35" s="11">
        <f>[1]Таблица!L20</f>
        <v>1</v>
      </c>
      <c r="F35" s="11">
        <f>[1]Таблица!M20</f>
        <v>1</v>
      </c>
      <c r="G35" s="12">
        <f t="shared" si="1"/>
        <v>0</v>
      </c>
      <c r="H35" s="11">
        <f>[1]Таблица!O20</f>
        <v>6</v>
      </c>
      <c r="I35" s="11">
        <f>[1]Таблица!P20</f>
        <v>7</v>
      </c>
      <c r="J35" s="12">
        <f t="shared" si="2"/>
        <v>16.666666666666664</v>
      </c>
      <c r="K35" s="11">
        <f>[1]Таблица!S20</f>
        <v>2</v>
      </c>
      <c r="L35" s="11">
        <f>[1]Таблица!T20</f>
        <v>2</v>
      </c>
      <c r="M35" s="12">
        <f t="shared" si="3"/>
        <v>0</v>
      </c>
    </row>
    <row r="36" spans="1:13" ht="15.75" customHeight="1" x14ac:dyDescent="0.2">
      <c r="A36" s="17" t="s">
        <v>40</v>
      </c>
      <c r="B36" s="11">
        <f>[1]Таблица!I26</f>
        <v>23</v>
      </c>
      <c r="C36" s="11">
        <f>[1]Таблица!J26</f>
        <v>18</v>
      </c>
      <c r="D36" s="12">
        <f t="shared" si="0"/>
        <v>-21.739130434782609</v>
      </c>
      <c r="E36" s="11">
        <f>[1]Таблица!L26</f>
        <v>2</v>
      </c>
      <c r="F36" s="11">
        <f>[1]Таблица!M26</f>
        <v>1</v>
      </c>
      <c r="G36" s="12">
        <f t="shared" si="1"/>
        <v>-50</v>
      </c>
      <c r="H36" s="11">
        <f>[1]Таблица!O26</f>
        <v>24</v>
      </c>
      <c r="I36" s="11">
        <f>[1]Таблица!P26</f>
        <v>25</v>
      </c>
      <c r="J36" s="12">
        <f t="shared" si="2"/>
        <v>4.1666666666666661</v>
      </c>
      <c r="K36" s="11">
        <f>[1]Таблица!S26</f>
        <v>2</v>
      </c>
      <c r="L36" s="11">
        <f>[1]Таблица!T26</f>
        <v>2</v>
      </c>
      <c r="M36" s="12">
        <f t="shared" si="3"/>
        <v>0</v>
      </c>
    </row>
    <row r="37" spans="1:13" ht="15.75" customHeight="1" x14ac:dyDescent="0.25">
      <c r="A37" s="13" t="s">
        <v>41</v>
      </c>
      <c r="B37" s="9">
        <f>SUM(B35:B36)</f>
        <v>29</v>
      </c>
      <c r="C37" s="9">
        <f>SUM(C35:C36)</f>
        <v>24</v>
      </c>
      <c r="D37" s="15">
        <f t="shared" si="0"/>
        <v>-17.241379310344829</v>
      </c>
      <c r="E37" s="9">
        <f>SUM(E35:E36)</f>
        <v>3</v>
      </c>
      <c r="F37" s="9">
        <f>SUM(F35:F36)</f>
        <v>2</v>
      </c>
      <c r="G37" s="15">
        <f t="shared" si="1"/>
        <v>-33.333333333333329</v>
      </c>
      <c r="H37" s="9">
        <f>SUM(H35:H36)</f>
        <v>30</v>
      </c>
      <c r="I37" s="9">
        <f>SUM(I35:I36)</f>
        <v>32</v>
      </c>
      <c r="J37" s="15">
        <f t="shared" si="2"/>
        <v>6.666666666666667</v>
      </c>
      <c r="K37" s="9">
        <f>SUM(K35:K36)</f>
        <v>4</v>
      </c>
      <c r="L37" s="9">
        <f>SUM(L35:L36)</f>
        <v>4</v>
      </c>
      <c r="M37" s="15">
        <f t="shared" si="3"/>
        <v>0</v>
      </c>
    </row>
    <row r="38" spans="1:13" ht="15.75" customHeight="1" x14ac:dyDescent="0.2">
      <c r="A38" s="17" t="s">
        <v>42</v>
      </c>
      <c r="B38" s="11">
        <f>[1]Таблица!I7</f>
        <v>11</v>
      </c>
      <c r="C38" s="11">
        <f>[1]Таблица!J7</f>
        <v>21</v>
      </c>
      <c r="D38" s="12">
        <f t="shared" si="0"/>
        <v>90.909090909090907</v>
      </c>
      <c r="E38" s="11">
        <f>[1]Таблица!L7</f>
        <v>0</v>
      </c>
      <c r="F38" s="11">
        <f>[1]Таблица!M7</f>
        <v>4</v>
      </c>
      <c r="G38" s="12">
        <v>400</v>
      </c>
      <c r="H38" s="11">
        <f>[1]Таблица!O7</f>
        <v>19</v>
      </c>
      <c r="I38" s="11">
        <f>[1]Таблица!P7</f>
        <v>21</v>
      </c>
      <c r="J38" s="12">
        <f t="shared" si="2"/>
        <v>10.526315789473683</v>
      </c>
      <c r="K38" s="11">
        <f>[1]Таблица!S7</f>
        <v>3</v>
      </c>
      <c r="L38" s="11">
        <f>[1]Таблица!T7</f>
        <v>6</v>
      </c>
      <c r="M38" s="12">
        <f t="shared" si="3"/>
        <v>100</v>
      </c>
    </row>
    <row r="39" spans="1:13" ht="15.75" customHeight="1" x14ac:dyDescent="0.2">
      <c r="A39" s="17" t="s">
        <v>43</v>
      </c>
      <c r="B39" s="11">
        <f>[1]Таблица!I27</f>
        <v>47</v>
      </c>
      <c r="C39" s="11">
        <f>[1]Таблица!J27</f>
        <v>40</v>
      </c>
      <c r="D39" s="12">
        <f t="shared" si="0"/>
        <v>-14.893617021276595</v>
      </c>
      <c r="E39" s="11">
        <f>[1]Таблица!L27</f>
        <v>9</v>
      </c>
      <c r="F39" s="11">
        <f>[1]Таблица!M27</f>
        <v>2</v>
      </c>
      <c r="G39" s="12">
        <f t="shared" si="1"/>
        <v>-77.777777777777786</v>
      </c>
      <c r="H39" s="11">
        <f>[1]Таблица!O27</f>
        <v>63</v>
      </c>
      <c r="I39" s="11">
        <f>[1]Таблица!P27</f>
        <v>58</v>
      </c>
      <c r="J39" s="12">
        <f t="shared" si="2"/>
        <v>-7.9365079365079358</v>
      </c>
      <c r="K39" s="11">
        <f>[1]Таблица!S27</f>
        <v>12</v>
      </c>
      <c r="L39" s="11">
        <f>[1]Таблица!T27</f>
        <v>5</v>
      </c>
      <c r="M39" s="12">
        <f t="shared" si="3"/>
        <v>-58.333333333333336</v>
      </c>
    </row>
    <row r="40" spans="1:13" ht="15.75" customHeight="1" x14ac:dyDescent="0.25">
      <c r="A40" s="13" t="s">
        <v>44</v>
      </c>
      <c r="B40" s="9">
        <f>SUM(B38:B39)</f>
        <v>58</v>
      </c>
      <c r="C40" s="9">
        <f>SUM(C38:C39)</f>
        <v>61</v>
      </c>
      <c r="D40" s="15">
        <f t="shared" si="0"/>
        <v>5.1724137931034484</v>
      </c>
      <c r="E40" s="9">
        <f>SUM(E38:E39)</f>
        <v>9</v>
      </c>
      <c r="F40" s="9">
        <f>SUM(F38:F39)</f>
        <v>6</v>
      </c>
      <c r="G40" s="15">
        <f t="shared" si="1"/>
        <v>-33.333333333333329</v>
      </c>
      <c r="H40" s="9">
        <f>SUM(H38:H39)</f>
        <v>82</v>
      </c>
      <c r="I40" s="9">
        <f>SUM(I38:I39)</f>
        <v>79</v>
      </c>
      <c r="J40" s="15">
        <f t="shared" si="2"/>
        <v>-3.6585365853658534</v>
      </c>
      <c r="K40" s="9">
        <f>SUM(K38:K39)</f>
        <v>15</v>
      </c>
      <c r="L40" s="9">
        <f>SUM(L38:L39)</f>
        <v>11</v>
      </c>
      <c r="M40" s="15">
        <f t="shared" si="3"/>
        <v>-26.666666666666668</v>
      </c>
    </row>
    <row r="41" spans="1:13" ht="15.75" customHeight="1" x14ac:dyDescent="0.2">
      <c r="A41" s="17" t="s">
        <v>45</v>
      </c>
      <c r="B41" s="11">
        <f>[1]Таблица!I11</f>
        <v>14</v>
      </c>
      <c r="C41" s="11">
        <f>[1]Таблица!J11</f>
        <v>33</v>
      </c>
      <c r="D41" s="12">
        <f t="shared" si="0"/>
        <v>135.71428571428572</v>
      </c>
      <c r="E41" s="11">
        <f>[1]Таблица!L11</f>
        <v>4</v>
      </c>
      <c r="F41" s="11">
        <f>[1]Таблица!M11</f>
        <v>4</v>
      </c>
      <c r="G41" s="12">
        <f t="shared" si="1"/>
        <v>0</v>
      </c>
      <c r="H41" s="11">
        <f>[1]Таблица!O11</f>
        <v>18</v>
      </c>
      <c r="I41" s="11">
        <f>[1]Таблица!P11</f>
        <v>55</v>
      </c>
      <c r="J41" s="12">
        <f t="shared" si="2"/>
        <v>205.55555555555554</v>
      </c>
      <c r="K41" s="11">
        <f>[1]Таблица!S11</f>
        <v>2</v>
      </c>
      <c r="L41" s="11">
        <f>[1]Таблица!T11</f>
        <v>6</v>
      </c>
      <c r="M41" s="12">
        <f t="shared" si="3"/>
        <v>200</v>
      </c>
    </row>
    <row r="42" spans="1:13" ht="15.75" customHeight="1" x14ac:dyDescent="0.2">
      <c r="A42" s="17" t="s">
        <v>46</v>
      </c>
      <c r="B42" s="11">
        <f>[1]Таблица!I29</f>
        <v>34</v>
      </c>
      <c r="C42" s="11">
        <f>[1]Таблица!J29</f>
        <v>32</v>
      </c>
      <c r="D42" s="12">
        <f t="shared" si="0"/>
        <v>-5.8823529411764701</v>
      </c>
      <c r="E42" s="11">
        <f>[1]Таблица!L29</f>
        <v>5</v>
      </c>
      <c r="F42" s="11">
        <f>[1]Таблица!M29</f>
        <v>6</v>
      </c>
      <c r="G42" s="12">
        <f t="shared" si="1"/>
        <v>20</v>
      </c>
      <c r="H42" s="11">
        <f>[1]Таблица!O29</f>
        <v>38</v>
      </c>
      <c r="I42" s="11">
        <f>[1]Таблица!P29</f>
        <v>61</v>
      </c>
      <c r="J42" s="12">
        <f t="shared" si="2"/>
        <v>60.526315789473685</v>
      </c>
      <c r="K42" s="11">
        <f>[1]Таблица!S29</f>
        <v>2</v>
      </c>
      <c r="L42" s="11">
        <f>[1]Таблица!T29</f>
        <v>6</v>
      </c>
      <c r="M42" s="12">
        <f t="shared" si="3"/>
        <v>200</v>
      </c>
    </row>
    <row r="43" spans="1:13" ht="15.75" customHeight="1" x14ac:dyDescent="0.25">
      <c r="A43" s="13" t="s">
        <v>47</v>
      </c>
      <c r="B43" s="9">
        <f>SUM(B41:B42)</f>
        <v>48</v>
      </c>
      <c r="C43" s="9">
        <f>SUM(C41:C42)</f>
        <v>65</v>
      </c>
      <c r="D43" s="15">
        <f t="shared" si="0"/>
        <v>35.416666666666671</v>
      </c>
      <c r="E43" s="9">
        <f>SUM(E41:E42)</f>
        <v>9</v>
      </c>
      <c r="F43" s="9">
        <f>SUM(F41:F42)</f>
        <v>10</v>
      </c>
      <c r="G43" s="15">
        <f t="shared" si="1"/>
        <v>11.111111111111111</v>
      </c>
      <c r="H43" s="9">
        <f>SUM(H41:H42)</f>
        <v>56</v>
      </c>
      <c r="I43" s="9">
        <f>SUM(I41:I42)</f>
        <v>116</v>
      </c>
      <c r="J43" s="15">
        <f t="shared" si="2"/>
        <v>107.14285714285714</v>
      </c>
      <c r="K43" s="9">
        <f>SUM(K41:K42)</f>
        <v>4</v>
      </c>
      <c r="L43" s="9">
        <f>SUM(L41:L42)</f>
        <v>12</v>
      </c>
      <c r="M43" s="15">
        <f t="shared" si="3"/>
        <v>200</v>
      </c>
    </row>
    <row r="44" spans="1:13" ht="15.75" customHeight="1" x14ac:dyDescent="0.2">
      <c r="A44" s="17" t="s">
        <v>48</v>
      </c>
      <c r="B44" s="11">
        <f>[1]Таблица!I8</f>
        <v>19</v>
      </c>
      <c r="C44" s="11">
        <f>[1]Таблица!J8</f>
        <v>22</v>
      </c>
      <c r="D44" s="12">
        <f t="shared" si="0"/>
        <v>15.789473684210526</v>
      </c>
      <c r="E44" s="11">
        <f>[1]Таблица!L8</f>
        <v>2</v>
      </c>
      <c r="F44" s="11">
        <f>[1]Таблица!M8</f>
        <v>8</v>
      </c>
      <c r="G44" s="12">
        <f t="shared" si="1"/>
        <v>300</v>
      </c>
      <c r="H44" s="11">
        <f>[1]Таблица!O8</f>
        <v>29</v>
      </c>
      <c r="I44" s="11">
        <f>[1]Таблица!P8</f>
        <v>29</v>
      </c>
      <c r="J44" s="12">
        <f t="shared" si="2"/>
        <v>0</v>
      </c>
      <c r="K44" s="11">
        <f>[1]Таблица!S8</f>
        <v>3</v>
      </c>
      <c r="L44" s="11">
        <f>[1]Таблица!T8</f>
        <v>2</v>
      </c>
      <c r="M44" s="12">
        <f t="shared" si="3"/>
        <v>-33.333333333333329</v>
      </c>
    </row>
    <row r="45" spans="1:13" ht="15.75" customHeight="1" x14ac:dyDescent="0.2">
      <c r="A45" s="17" t="s">
        <v>49</v>
      </c>
      <c r="B45" s="11">
        <f>[1]Таблица!I24</f>
        <v>5</v>
      </c>
      <c r="C45" s="11">
        <f>[1]Таблица!J24</f>
        <v>9</v>
      </c>
      <c r="D45" s="12">
        <f t="shared" si="0"/>
        <v>80</v>
      </c>
      <c r="E45" s="11">
        <f>[1]Таблица!L24</f>
        <v>0</v>
      </c>
      <c r="F45" s="11">
        <f>[1]Таблица!M24</f>
        <v>1</v>
      </c>
      <c r="G45" s="12">
        <v>100</v>
      </c>
      <c r="H45" s="11">
        <f>[1]Таблица!O24</f>
        <v>6</v>
      </c>
      <c r="I45" s="11">
        <f>[1]Таблица!P24</f>
        <v>11</v>
      </c>
      <c r="J45" s="12">
        <f t="shared" si="2"/>
        <v>83.333333333333343</v>
      </c>
      <c r="K45" s="11">
        <f>[1]Таблица!S24</f>
        <v>1</v>
      </c>
      <c r="L45" s="11">
        <f>[1]Таблица!T24</f>
        <v>3</v>
      </c>
      <c r="M45" s="12">
        <f t="shared" si="3"/>
        <v>200</v>
      </c>
    </row>
    <row r="46" spans="1:13" ht="15.75" customHeight="1" x14ac:dyDescent="0.2">
      <c r="A46" s="17" t="s">
        <v>50</v>
      </c>
      <c r="B46" s="11">
        <f>[1]Таблица!I34</f>
        <v>70</v>
      </c>
      <c r="C46" s="11">
        <f>[1]Таблица!J34</f>
        <v>97</v>
      </c>
      <c r="D46" s="12">
        <f t="shared" si="0"/>
        <v>38.571428571428577</v>
      </c>
      <c r="E46" s="11">
        <f>[1]Таблица!L34</f>
        <v>9</v>
      </c>
      <c r="F46" s="11">
        <f>[1]Таблица!M34</f>
        <v>9</v>
      </c>
      <c r="G46" s="12">
        <f t="shared" si="1"/>
        <v>0</v>
      </c>
      <c r="H46" s="11">
        <f>[1]Таблица!O34</f>
        <v>85</v>
      </c>
      <c r="I46" s="11">
        <f>[1]Таблица!P34</f>
        <v>115</v>
      </c>
      <c r="J46" s="12">
        <f t="shared" si="2"/>
        <v>35.294117647058826</v>
      </c>
      <c r="K46" s="11">
        <f>[1]Таблица!S34</f>
        <v>3</v>
      </c>
      <c r="L46" s="11">
        <f>[1]Таблица!T34</f>
        <v>13</v>
      </c>
      <c r="M46" s="12">
        <f t="shared" si="3"/>
        <v>333.33333333333337</v>
      </c>
    </row>
    <row r="47" spans="1:13" ht="15.75" customHeight="1" x14ac:dyDescent="0.25">
      <c r="A47" s="13" t="s">
        <v>51</v>
      </c>
      <c r="B47" s="9">
        <f>SUM(B44:B46)</f>
        <v>94</v>
      </c>
      <c r="C47" s="9">
        <f>SUM(C44:C46)</f>
        <v>128</v>
      </c>
      <c r="D47" s="15">
        <f t="shared" si="0"/>
        <v>36.170212765957451</v>
      </c>
      <c r="E47" s="9">
        <f>SUM(E44:E46)</f>
        <v>11</v>
      </c>
      <c r="F47" s="9">
        <f>SUM(F44:F46)</f>
        <v>18</v>
      </c>
      <c r="G47" s="15">
        <f t="shared" si="1"/>
        <v>63.636363636363633</v>
      </c>
      <c r="H47" s="9">
        <f>SUM(H44:H46)</f>
        <v>120</v>
      </c>
      <c r="I47" s="9">
        <f>SUM(I44:I46)</f>
        <v>155</v>
      </c>
      <c r="J47" s="15">
        <f t="shared" si="2"/>
        <v>29.166666666666668</v>
      </c>
      <c r="K47" s="9">
        <f>SUM(K44:K46)</f>
        <v>7</v>
      </c>
      <c r="L47" s="9">
        <f>SUM(L44:L46)</f>
        <v>18</v>
      </c>
      <c r="M47" s="15">
        <f t="shared" si="3"/>
        <v>157.14285714285714</v>
      </c>
    </row>
    <row r="48" spans="1:13" ht="15.75" customHeight="1" x14ac:dyDescent="0.2">
      <c r="A48" s="17" t="s">
        <v>52</v>
      </c>
      <c r="B48" s="11">
        <f>[1]Таблица!I30</f>
        <v>9</v>
      </c>
      <c r="C48" s="11">
        <f>[1]Таблица!J30</f>
        <v>10</v>
      </c>
      <c r="D48" s="12">
        <f t="shared" si="0"/>
        <v>11.111111111111111</v>
      </c>
      <c r="E48" s="11">
        <f>[1]Таблица!L30</f>
        <v>5</v>
      </c>
      <c r="F48" s="11">
        <f>[1]Таблица!M30</f>
        <v>0</v>
      </c>
      <c r="G48" s="12">
        <f t="shared" si="1"/>
        <v>-100</v>
      </c>
      <c r="H48" s="11">
        <f>[1]Таблица!O30</f>
        <v>17</v>
      </c>
      <c r="I48" s="11">
        <f>[1]Таблица!P30</f>
        <v>15</v>
      </c>
      <c r="J48" s="12">
        <f t="shared" si="2"/>
        <v>-11.76470588235294</v>
      </c>
      <c r="K48" s="11">
        <f>[1]Таблица!S30</f>
        <v>4</v>
      </c>
      <c r="L48" s="11">
        <f>[1]Таблица!T30</f>
        <v>4</v>
      </c>
      <c r="M48" s="12">
        <f t="shared" si="3"/>
        <v>0</v>
      </c>
    </row>
    <row r="49" spans="1:14" ht="15.75" customHeight="1" x14ac:dyDescent="0.2">
      <c r="A49" s="17" t="s">
        <v>53</v>
      </c>
      <c r="B49" s="11">
        <f>[1]Таблица!I35</f>
        <v>18</v>
      </c>
      <c r="C49" s="11">
        <f>[1]Таблица!J35</f>
        <v>20</v>
      </c>
      <c r="D49" s="12">
        <f t="shared" si="0"/>
        <v>11.111111111111111</v>
      </c>
      <c r="E49" s="11">
        <f>[1]Таблица!L35</f>
        <v>6</v>
      </c>
      <c r="F49" s="11">
        <f>[1]Таблица!M35</f>
        <v>6</v>
      </c>
      <c r="G49" s="12">
        <f t="shared" si="1"/>
        <v>0</v>
      </c>
      <c r="H49" s="11">
        <f>[1]Таблица!O35</f>
        <v>20</v>
      </c>
      <c r="I49" s="11">
        <f>[1]Таблица!P35</f>
        <v>24</v>
      </c>
      <c r="J49" s="12">
        <f t="shared" si="2"/>
        <v>20</v>
      </c>
      <c r="K49" s="11">
        <f>[1]Таблица!S35</f>
        <v>4</v>
      </c>
      <c r="L49" s="11">
        <f>[1]Таблица!T35</f>
        <v>3</v>
      </c>
      <c r="M49" s="12">
        <f t="shared" si="3"/>
        <v>-25</v>
      </c>
    </row>
    <row r="50" spans="1:14" ht="15.75" customHeight="1" x14ac:dyDescent="0.25">
      <c r="A50" s="13" t="s">
        <v>54</v>
      </c>
      <c r="B50" s="9">
        <f>SUM(B48:B49)</f>
        <v>27</v>
      </c>
      <c r="C50" s="9">
        <f>SUM(C48:C49)</f>
        <v>30</v>
      </c>
      <c r="D50" s="15">
        <f t="shared" si="0"/>
        <v>11.111111111111111</v>
      </c>
      <c r="E50" s="9">
        <f>SUM(E48:E49)</f>
        <v>11</v>
      </c>
      <c r="F50" s="9">
        <f>SUM(F48:F49)</f>
        <v>6</v>
      </c>
      <c r="G50" s="15">
        <f t="shared" si="1"/>
        <v>-45.454545454545453</v>
      </c>
      <c r="H50" s="9">
        <f>SUM(H48:H49)</f>
        <v>37</v>
      </c>
      <c r="I50" s="9">
        <f>SUM(I48:I49)</f>
        <v>39</v>
      </c>
      <c r="J50" s="15">
        <f t="shared" si="2"/>
        <v>5.4054054054054053</v>
      </c>
      <c r="K50" s="9">
        <f>SUM(K48:K49)</f>
        <v>8</v>
      </c>
      <c r="L50" s="9">
        <f>SUM(L48:L49)</f>
        <v>7</v>
      </c>
      <c r="M50" s="15">
        <f t="shared" si="3"/>
        <v>-12.5</v>
      </c>
    </row>
    <row r="51" spans="1:14" ht="15.75" customHeight="1" x14ac:dyDescent="0.25">
      <c r="A51" s="13" t="s">
        <v>55</v>
      </c>
      <c r="B51" s="9">
        <f>[1]Таблица!I39</f>
        <v>31</v>
      </c>
      <c r="C51" s="9">
        <f>[1]Таблица!J39</f>
        <v>19</v>
      </c>
      <c r="D51" s="15">
        <f t="shared" si="0"/>
        <v>-38.70967741935484</v>
      </c>
      <c r="E51" s="9">
        <f>[1]Таблица!L39</f>
        <v>5</v>
      </c>
      <c r="F51" s="9">
        <f>[1]Таблица!M39</f>
        <v>5</v>
      </c>
      <c r="G51" s="15">
        <f t="shared" si="1"/>
        <v>0</v>
      </c>
      <c r="H51" s="9">
        <f>[1]Таблица!O39</f>
        <v>38</v>
      </c>
      <c r="I51" s="9">
        <f>[1]Таблица!P39</f>
        <v>22</v>
      </c>
      <c r="J51" s="15">
        <f t="shared" si="2"/>
        <v>-42.105263157894733</v>
      </c>
      <c r="K51" s="9">
        <f>[1]Таблица!S39</f>
        <v>4</v>
      </c>
      <c r="L51" s="9">
        <f>[1]Таблица!T39</f>
        <v>2</v>
      </c>
      <c r="M51" s="15">
        <f t="shared" si="3"/>
        <v>-50</v>
      </c>
    </row>
    <row r="52" spans="1:14" ht="15.75" customHeight="1" x14ac:dyDescent="0.2">
      <c r="A52" s="17" t="s">
        <v>56</v>
      </c>
      <c r="B52" s="11">
        <f>[1]Таблица!I41</f>
        <v>21</v>
      </c>
      <c r="C52" s="11">
        <f>[1]Таблица!J41</f>
        <v>29</v>
      </c>
      <c r="D52" s="12">
        <f t="shared" si="0"/>
        <v>38.095238095238095</v>
      </c>
      <c r="E52" s="11">
        <f>[1]Таблица!L41</f>
        <v>8</v>
      </c>
      <c r="F52" s="11">
        <f>[1]Таблица!M41</f>
        <v>4</v>
      </c>
      <c r="G52" s="12">
        <f t="shared" si="1"/>
        <v>-50</v>
      </c>
      <c r="H52" s="11">
        <f>[1]Таблица!O41</f>
        <v>27</v>
      </c>
      <c r="I52" s="11">
        <f>[1]Таблица!P41</f>
        <v>52</v>
      </c>
      <c r="J52" s="12">
        <f t="shared" si="2"/>
        <v>92.592592592592595</v>
      </c>
      <c r="K52" s="11">
        <f>[1]Таблица!S41</f>
        <v>3</v>
      </c>
      <c r="L52" s="11">
        <f>[1]Таблица!T41</f>
        <v>4</v>
      </c>
      <c r="M52" s="12">
        <f t="shared" si="3"/>
        <v>33.333333333333329</v>
      </c>
    </row>
    <row r="53" spans="1:14" ht="15.75" customHeight="1" x14ac:dyDescent="0.2">
      <c r="A53" s="17" t="s">
        <v>57</v>
      </c>
      <c r="B53" s="11">
        <f>[1]Таблица!I43</f>
        <v>33</v>
      </c>
      <c r="C53" s="11">
        <f>[1]Таблица!J43</f>
        <v>39</v>
      </c>
      <c r="D53" s="12">
        <f t="shared" si="0"/>
        <v>18.181818181818183</v>
      </c>
      <c r="E53" s="11">
        <f>[1]Таблица!L43</f>
        <v>5</v>
      </c>
      <c r="F53" s="11">
        <f>[1]Таблица!M43</f>
        <v>8</v>
      </c>
      <c r="G53" s="12">
        <f t="shared" si="1"/>
        <v>60</v>
      </c>
      <c r="H53" s="11">
        <f>[1]Таблица!O43</f>
        <v>42</v>
      </c>
      <c r="I53" s="11">
        <f>[1]Таблица!P43</f>
        <v>62</v>
      </c>
      <c r="J53" s="12">
        <f t="shared" si="2"/>
        <v>47.619047619047613</v>
      </c>
      <c r="K53" s="11">
        <f>[1]Таблица!S43</f>
        <v>6</v>
      </c>
      <c r="L53" s="11">
        <f>[1]Таблица!T43</f>
        <v>4</v>
      </c>
      <c r="M53" s="12">
        <f t="shared" si="3"/>
        <v>-33.333333333333329</v>
      </c>
    </row>
    <row r="54" spans="1:14" ht="15.75" customHeight="1" x14ac:dyDescent="0.25">
      <c r="A54" s="13" t="s">
        <v>58</v>
      </c>
      <c r="B54" s="9">
        <f>SUM(B52:B53)</f>
        <v>54</v>
      </c>
      <c r="C54" s="9">
        <f>SUM(C52:C53)</f>
        <v>68</v>
      </c>
      <c r="D54" s="15">
        <f t="shared" si="0"/>
        <v>25.925925925925924</v>
      </c>
      <c r="E54" s="9">
        <f>SUM(E52:E53)</f>
        <v>13</v>
      </c>
      <c r="F54" s="9">
        <f>SUM(F52:F53)</f>
        <v>12</v>
      </c>
      <c r="G54" s="15">
        <f t="shared" si="1"/>
        <v>-7.6923076923076925</v>
      </c>
      <c r="H54" s="9">
        <f>SUM(H52:H53)</f>
        <v>69</v>
      </c>
      <c r="I54" s="9">
        <f>SUM(I52:I53)</f>
        <v>114</v>
      </c>
      <c r="J54" s="15">
        <f t="shared" si="2"/>
        <v>65.217391304347828</v>
      </c>
      <c r="K54" s="9">
        <f>SUM(K52:K53)</f>
        <v>9</v>
      </c>
      <c r="L54" s="9">
        <f>SUM(L52:L53)</f>
        <v>8</v>
      </c>
      <c r="M54" s="15">
        <f t="shared" si="3"/>
        <v>-11.111111111111111</v>
      </c>
    </row>
    <row r="55" spans="1:14" ht="15.75" customHeight="1" x14ac:dyDescent="0.2">
      <c r="A55" s="17" t="s">
        <v>59</v>
      </c>
      <c r="B55" s="11">
        <f>[1]Таблица!I6</f>
        <v>11</v>
      </c>
      <c r="C55" s="11">
        <f>[1]Таблица!J6</f>
        <v>9</v>
      </c>
      <c r="D55" s="12">
        <f t="shared" si="0"/>
        <v>-18.181818181818183</v>
      </c>
      <c r="E55" s="11">
        <f>[1]Таблица!L6</f>
        <v>2</v>
      </c>
      <c r="F55" s="11">
        <f>[1]Таблица!M6</f>
        <v>1</v>
      </c>
      <c r="G55" s="12">
        <f t="shared" si="1"/>
        <v>-50</v>
      </c>
      <c r="H55" s="11">
        <f>[1]Таблица!O6</f>
        <v>22</v>
      </c>
      <c r="I55" s="11">
        <f>[1]Таблица!P6</f>
        <v>14</v>
      </c>
      <c r="J55" s="12">
        <f t="shared" si="2"/>
        <v>-36.363636363636367</v>
      </c>
      <c r="K55" s="11">
        <f>[1]Таблица!S6</f>
        <v>3</v>
      </c>
      <c r="L55" s="11">
        <f>[1]Таблица!T6</f>
        <v>2</v>
      </c>
      <c r="M55" s="12">
        <f t="shared" si="3"/>
        <v>-33.333333333333329</v>
      </c>
    </row>
    <row r="56" spans="1:14" ht="15.75" customHeight="1" x14ac:dyDescent="0.2">
      <c r="A56" s="17" t="s">
        <v>60</v>
      </c>
      <c r="B56" s="11">
        <f>[1]Таблица!I16</f>
        <v>10</v>
      </c>
      <c r="C56" s="11">
        <f>[1]Таблица!J16</f>
        <v>9</v>
      </c>
      <c r="D56" s="12">
        <f t="shared" si="0"/>
        <v>-10</v>
      </c>
      <c r="E56" s="11">
        <f>[1]Таблица!L16</f>
        <v>2</v>
      </c>
      <c r="F56" s="11">
        <f>[1]Таблица!M16</f>
        <v>2</v>
      </c>
      <c r="G56" s="12">
        <f t="shared" si="1"/>
        <v>0</v>
      </c>
      <c r="H56" s="11">
        <f>[1]Таблица!O16</f>
        <v>10</v>
      </c>
      <c r="I56" s="11">
        <f>[1]Таблица!P16</f>
        <v>14</v>
      </c>
      <c r="J56" s="12">
        <f t="shared" si="2"/>
        <v>40</v>
      </c>
      <c r="K56" s="11">
        <f>[1]Таблица!S16</f>
        <v>3</v>
      </c>
      <c r="L56" s="11">
        <f>[1]Таблица!T16</f>
        <v>0</v>
      </c>
      <c r="M56" s="12">
        <f t="shared" si="3"/>
        <v>-100</v>
      </c>
    </row>
    <row r="57" spans="1:14" ht="15.75" customHeight="1" x14ac:dyDescent="0.2">
      <c r="A57" s="17" t="s">
        <v>61</v>
      </c>
      <c r="B57" s="11">
        <f>[1]Таблица!I32</f>
        <v>5</v>
      </c>
      <c r="C57" s="11">
        <f>[1]Таблица!J32</f>
        <v>10</v>
      </c>
      <c r="D57" s="12">
        <f t="shared" si="0"/>
        <v>100</v>
      </c>
      <c r="E57" s="11">
        <f>[1]Таблица!L32</f>
        <v>1</v>
      </c>
      <c r="F57" s="11">
        <f>[1]Таблица!M32</f>
        <v>6</v>
      </c>
      <c r="G57" s="12">
        <f t="shared" si="1"/>
        <v>500</v>
      </c>
      <c r="H57" s="11">
        <f>[1]Таблица!O32</f>
        <v>4</v>
      </c>
      <c r="I57" s="11">
        <f>[1]Таблица!P32</f>
        <v>7</v>
      </c>
      <c r="J57" s="12">
        <f t="shared" si="2"/>
        <v>75</v>
      </c>
      <c r="K57" s="11">
        <f>[1]Таблица!S32</f>
        <v>2</v>
      </c>
      <c r="L57" s="11">
        <f>[1]Таблица!T32</f>
        <v>3</v>
      </c>
      <c r="M57" s="12">
        <f t="shared" si="3"/>
        <v>50</v>
      </c>
    </row>
    <row r="58" spans="1:14" ht="15.75" customHeight="1" x14ac:dyDescent="0.2">
      <c r="A58" s="17" t="s">
        <v>62</v>
      </c>
      <c r="B58" s="11">
        <f>[1]Таблица!I37</f>
        <v>8</v>
      </c>
      <c r="C58" s="11">
        <f>[1]Таблица!J37</f>
        <v>7</v>
      </c>
      <c r="D58" s="12">
        <f t="shared" si="0"/>
        <v>-12.5</v>
      </c>
      <c r="E58" s="11">
        <f>[1]Таблица!L37</f>
        <v>1</v>
      </c>
      <c r="F58" s="11">
        <f>[1]Таблица!M37</f>
        <v>0</v>
      </c>
      <c r="G58" s="12">
        <f t="shared" si="1"/>
        <v>-100</v>
      </c>
      <c r="H58" s="11">
        <f>[1]Таблица!O37</f>
        <v>10</v>
      </c>
      <c r="I58" s="11">
        <f>[1]Таблица!P37</f>
        <v>7</v>
      </c>
      <c r="J58" s="12">
        <f t="shared" si="2"/>
        <v>-30</v>
      </c>
      <c r="K58" s="11">
        <f>[1]Таблица!S37</f>
        <v>3</v>
      </c>
      <c r="L58" s="11">
        <f>[1]Таблица!T37</f>
        <v>3</v>
      </c>
      <c r="M58" s="12">
        <f t="shared" si="3"/>
        <v>0</v>
      </c>
    </row>
    <row r="59" spans="1:14" ht="15.75" customHeight="1" x14ac:dyDescent="0.2">
      <c r="A59" s="17" t="s">
        <v>63</v>
      </c>
      <c r="B59" s="11">
        <f>[1]Таблица!I44</f>
        <v>38</v>
      </c>
      <c r="C59" s="11">
        <f>[1]Таблица!J44</f>
        <v>35</v>
      </c>
      <c r="D59" s="12">
        <f t="shared" si="0"/>
        <v>-7.8947368421052628</v>
      </c>
      <c r="E59" s="11">
        <f>[1]Таблица!L44</f>
        <v>8</v>
      </c>
      <c r="F59" s="11">
        <f>[1]Таблица!M44</f>
        <v>9</v>
      </c>
      <c r="G59" s="12">
        <f t="shared" si="1"/>
        <v>12.5</v>
      </c>
      <c r="H59" s="11">
        <f>[1]Таблица!O44</f>
        <v>46</v>
      </c>
      <c r="I59" s="11">
        <f>[1]Таблица!P44</f>
        <v>47</v>
      </c>
      <c r="J59" s="12">
        <f t="shared" si="2"/>
        <v>2.1739130434782608</v>
      </c>
      <c r="K59" s="11">
        <f>[1]Таблица!S44</f>
        <v>7</v>
      </c>
      <c r="L59" s="11">
        <f>[1]Таблица!T44</f>
        <v>5</v>
      </c>
      <c r="M59" s="12">
        <f t="shared" si="3"/>
        <v>-28.571428571428569</v>
      </c>
    </row>
    <row r="60" spans="1:14" ht="15.75" customHeight="1" x14ac:dyDescent="0.25">
      <c r="A60" s="13" t="s">
        <v>64</v>
      </c>
      <c r="B60" s="9">
        <f>SUM(B55:B59)</f>
        <v>72</v>
      </c>
      <c r="C60" s="9">
        <f>SUM(C55:C59)</f>
        <v>70</v>
      </c>
      <c r="D60" s="15">
        <f t="shared" si="0"/>
        <v>-2.7777777777777777</v>
      </c>
      <c r="E60" s="9">
        <f>SUM(E55:E59)</f>
        <v>14</v>
      </c>
      <c r="F60" s="9">
        <f>SUM(F55:F59)</f>
        <v>18</v>
      </c>
      <c r="G60" s="15">
        <f t="shared" si="1"/>
        <v>28.571428571428569</v>
      </c>
      <c r="H60" s="9">
        <f>SUM(H55:H59)</f>
        <v>92</v>
      </c>
      <c r="I60" s="9">
        <f>SUM(I55:I59)</f>
        <v>89</v>
      </c>
      <c r="J60" s="15">
        <f t="shared" si="2"/>
        <v>-3.2608695652173911</v>
      </c>
      <c r="K60" s="9">
        <f>SUM(K55:K59)</f>
        <v>18</v>
      </c>
      <c r="L60" s="9">
        <f>SUM(L55:L59)</f>
        <v>13</v>
      </c>
      <c r="M60" s="15">
        <f t="shared" si="3"/>
        <v>-27.777777777777779</v>
      </c>
    </row>
    <row r="61" spans="1:14" ht="15.75" customHeight="1" x14ac:dyDescent="0.25">
      <c r="A61" s="13" t="s">
        <v>65</v>
      </c>
      <c r="B61" s="9">
        <f>[1]Таблица!I45</f>
        <v>0</v>
      </c>
      <c r="C61" s="9">
        <f>[1]Таблица!J45</f>
        <v>2</v>
      </c>
      <c r="D61" s="15">
        <v>200</v>
      </c>
      <c r="E61" s="9">
        <f>[1]Таблица!L45</f>
        <v>0</v>
      </c>
      <c r="F61" s="9">
        <f>[1]Таблица!M45</f>
        <v>2</v>
      </c>
      <c r="G61" s="15">
        <v>200</v>
      </c>
      <c r="H61" s="9">
        <f>[1]Таблица!O45</f>
        <v>0</v>
      </c>
      <c r="I61" s="9">
        <f>[1]Таблица!P45</f>
        <v>1</v>
      </c>
      <c r="J61" s="15">
        <v>100</v>
      </c>
      <c r="K61" s="9">
        <f>[1]Таблица!S45</f>
        <v>0</v>
      </c>
      <c r="L61" s="9">
        <f>[1]Таблица!T45</f>
        <v>1</v>
      </c>
      <c r="M61" s="15">
        <v>100</v>
      </c>
    </row>
    <row r="62" spans="1:14" ht="15.75" customHeight="1" x14ac:dyDescent="0.25">
      <c r="A62" s="13" t="s">
        <v>66</v>
      </c>
      <c r="B62" s="9">
        <f>B9+B10+B13+B17+B18+B23+B27+B30+B31+B34+B37+B40+B43+B47+B50+B51+B54+B60+B61</f>
        <v>819</v>
      </c>
      <c r="C62" s="9">
        <f>C9+C10+C13+C17+C18+C23+C27+C30+C31+C34+C37+C40+C43+C47+C50+C51+C54+C60+C61</f>
        <v>878</v>
      </c>
      <c r="D62" s="15">
        <f t="shared" si="0"/>
        <v>7.2039072039072032</v>
      </c>
      <c r="E62" s="9">
        <f>E9+E10+E13+E17+E18+E23+E27+E30+E31+E34+E37+E40+E43+E47+E50+E51+E54+E60+E61</f>
        <v>132</v>
      </c>
      <c r="F62" s="9">
        <f>F9+F10+F13+F17+F18+F23+F27+F30+F31+F34+F37+F40+F43+F47+F50+F51+F54+F60+F61</f>
        <v>149</v>
      </c>
      <c r="G62" s="15">
        <f t="shared" si="1"/>
        <v>12.878787878787879</v>
      </c>
      <c r="H62" s="9">
        <f>H9+H10+H13+H17+H18+H23+H27+H30+H31+H34+H37+H40+H43+H47+H50+H51+H54+H60+H61</f>
        <v>1046</v>
      </c>
      <c r="I62" s="9">
        <f>I9+I10+I13+I17+I18+I23+I27+I30+I31+I34+I37+I40+I43+I47+I50+I51+I54+I60+I61</f>
        <v>1201</v>
      </c>
      <c r="J62" s="15">
        <f t="shared" si="2"/>
        <v>14.818355640535371</v>
      </c>
      <c r="K62" s="9">
        <f>K9+K10+K13+K17+K18+K23+K27+K30+K31+K34+K37+K40+K43+K47+K50+K51+K54+K60+K61</f>
        <v>139</v>
      </c>
      <c r="L62" s="9">
        <f>L9+L10+L13+L17+L18+L23+L27+L30+L31+L34+L37+L40+L43+L47+L50+L51+L54+L60+L61</f>
        <v>151</v>
      </c>
      <c r="M62" s="15">
        <f t="shared" si="3"/>
        <v>8.6330935251798557</v>
      </c>
    </row>
    <row r="63" spans="1:14" ht="15.75" customHeight="1" x14ac:dyDescent="0.25">
      <c r="A63" s="13" t="s">
        <v>67</v>
      </c>
      <c r="B63" s="9">
        <f>B8+B62</f>
        <v>1598</v>
      </c>
      <c r="C63" s="9">
        <f>C8+C62</f>
        <v>1756</v>
      </c>
      <c r="D63" s="15">
        <f t="shared" si="0"/>
        <v>9.8873591989987482</v>
      </c>
      <c r="E63" s="9">
        <f>E8+E62</f>
        <v>175</v>
      </c>
      <c r="F63" s="9">
        <f>F8+F62</f>
        <v>174</v>
      </c>
      <c r="G63" s="15">
        <f t="shared" si="1"/>
        <v>-0.5714285714285714</v>
      </c>
      <c r="H63" s="9">
        <f>H8+H62</f>
        <v>1983</v>
      </c>
      <c r="I63" s="9">
        <f>I8+I62</f>
        <v>2239</v>
      </c>
      <c r="J63" s="15">
        <f t="shared" si="2"/>
        <v>12.909732728189613</v>
      </c>
      <c r="K63" s="9">
        <f>K8+K62</f>
        <v>201</v>
      </c>
      <c r="L63" s="9">
        <f>L8+L62</f>
        <v>200</v>
      </c>
      <c r="M63" s="15">
        <f t="shared" si="3"/>
        <v>-0.49751243781094528</v>
      </c>
    </row>
    <row r="64" spans="1:14" ht="15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spans="1:15" s="22" customFormat="1" ht="17.45" customHeigh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s="22" customFormat="1" ht="17.45" customHeigh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70" spans="1:15" ht="14.25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</sheetData>
  <mergeCells count="6">
    <mergeCell ref="A1:M1"/>
    <mergeCell ref="A2:A3"/>
    <mergeCell ref="B2:D2"/>
    <mergeCell ref="E2:G2"/>
    <mergeCell ref="H2:J2"/>
    <mergeCell ref="K2:M2"/>
  </mergeCells>
  <pageMargins left="1.04" right="0.31" top="1" bottom="0.71" header="0.5" footer="0.5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topLeftCell="A28" zoomScaleNormal="100" workbookViewId="0">
      <selection activeCell="J65" sqref="J65"/>
    </sheetView>
  </sheetViews>
  <sheetFormatPr defaultRowHeight="14.25" customHeight="1" x14ac:dyDescent="0.2"/>
  <cols>
    <col min="1" max="1" width="26.28515625" style="3" customWidth="1"/>
    <col min="2" max="10" width="11.28515625" style="3" customWidth="1"/>
    <col min="11" max="16384" width="9.140625" style="3"/>
  </cols>
  <sheetData>
    <row r="1" spans="1:10" ht="45" customHeight="1" x14ac:dyDescent="0.2">
      <c r="A1" s="23" t="s">
        <v>68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3" customHeight="1" x14ac:dyDescent="0.2">
      <c r="A2" s="4" t="s">
        <v>69</v>
      </c>
      <c r="B2" s="5" t="s">
        <v>1</v>
      </c>
      <c r="C2" s="5"/>
      <c r="D2" s="5"/>
      <c r="E2" s="5" t="s">
        <v>2</v>
      </c>
      <c r="F2" s="5"/>
      <c r="G2" s="5"/>
      <c r="H2" s="5" t="s">
        <v>3</v>
      </c>
      <c r="I2" s="5"/>
      <c r="J2" s="5"/>
    </row>
    <row r="3" spans="1:10" ht="19.5" customHeight="1" x14ac:dyDescent="0.25">
      <c r="A3" s="4"/>
      <c r="B3" s="9" t="s">
        <v>5</v>
      </c>
      <c r="C3" s="9" t="s">
        <v>6</v>
      </c>
      <c r="D3" s="9" t="s">
        <v>7</v>
      </c>
      <c r="E3" s="9" t="s">
        <v>5</v>
      </c>
      <c r="F3" s="9" t="s">
        <v>6</v>
      </c>
      <c r="G3" s="9" t="s">
        <v>7</v>
      </c>
      <c r="H3" s="9" t="s">
        <v>5</v>
      </c>
      <c r="I3" s="9" t="s">
        <v>6</v>
      </c>
      <c r="J3" s="9" t="s">
        <v>7</v>
      </c>
    </row>
    <row r="4" spans="1:10" ht="15.75" customHeight="1" x14ac:dyDescent="0.2">
      <c r="A4" s="10" t="s">
        <v>8</v>
      </c>
      <c r="B4" s="11">
        <f>[2]Таблица!I43</f>
        <v>60</v>
      </c>
      <c r="C4" s="11">
        <f>[2]Таблица!J43</f>
        <v>52</v>
      </c>
      <c r="D4" s="12">
        <f>(C4-B4)/B4*100</f>
        <v>-13.333333333333334</v>
      </c>
      <c r="E4" s="11">
        <f>[2]Таблица!L43</f>
        <v>1</v>
      </c>
      <c r="F4" s="11">
        <f>[2]Таблица!M43</f>
        <v>0</v>
      </c>
      <c r="G4" s="12">
        <f>(F4-E4)/E4*100</f>
        <v>-100</v>
      </c>
      <c r="H4" s="11">
        <f>[2]Таблица!O43</f>
        <v>62</v>
      </c>
      <c r="I4" s="11">
        <f>[2]Таблица!P43</f>
        <v>55</v>
      </c>
      <c r="J4" s="12">
        <f>(I4-H4)/H4*100</f>
        <v>-11.29032258064516</v>
      </c>
    </row>
    <row r="5" spans="1:10" ht="15.75" customHeight="1" x14ac:dyDescent="0.2">
      <c r="A5" s="10" t="s">
        <v>9</v>
      </c>
      <c r="B5" s="11">
        <f>[2]Таблица!I44</f>
        <v>23</v>
      </c>
      <c r="C5" s="11">
        <f>[2]Таблица!J44</f>
        <v>37</v>
      </c>
      <c r="D5" s="12">
        <f t="shared" ref="D5:D63" si="0">(C5-B5)/B5*100</f>
        <v>60.869565217391312</v>
      </c>
      <c r="E5" s="11">
        <f>[2]Таблица!L44</f>
        <v>0</v>
      </c>
      <c r="F5" s="11">
        <f>[2]Таблица!M44</f>
        <v>1</v>
      </c>
      <c r="G5" s="12">
        <v>100</v>
      </c>
      <c r="H5" s="11">
        <f>[2]Таблица!O44</f>
        <v>24</v>
      </c>
      <c r="I5" s="11">
        <f>[2]Таблица!P44</f>
        <v>39</v>
      </c>
      <c r="J5" s="12">
        <f t="shared" ref="J5:J63" si="1">(I5-H5)/H5*100</f>
        <v>62.5</v>
      </c>
    </row>
    <row r="6" spans="1:10" ht="15.75" customHeight="1" x14ac:dyDescent="0.2">
      <c r="A6" s="10" t="s">
        <v>10</v>
      </c>
      <c r="B6" s="11">
        <f>[2]Таблица!I45</f>
        <v>15</v>
      </c>
      <c r="C6" s="11">
        <f>[2]Таблица!J45</f>
        <v>27</v>
      </c>
      <c r="D6" s="12">
        <f t="shared" si="0"/>
        <v>80</v>
      </c>
      <c r="E6" s="11">
        <f>[2]Таблица!L45</f>
        <v>0</v>
      </c>
      <c r="F6" s="11">
        <f>[2]Таблица!M45</f>
        <v>0</v>
      </c>
      <c r="G6" s="12">
        <v>0</v>
      </c>
      <c r="H6" s="11">
        <f>[2]Таблица!O45</f>
        <v>18</v>
      </c>
      <c r="I6" s="11">
        <f>[2]Таблица!P45</f>
        <v>28</v>
      </c>
      <c r="J6" s="12">
        <f t="shared" si="1"/>
        <v>55.555555555555557</v>
      </c>
    </row>
    <row r="7" spans="1:10" ht="15.75" customHeight="1" x14ac:dyDescent="0.2">
      <c r="A7" s="10" t="s">
        <v>11</v>
      </c>
      <c r="B7" s="11">
        <f>[2]Таблица!I46</f>
        <v>5</v>
      </c>
      <c r="C7" s="11">
        <f>[2]Таблица!J46</f>
        <v>3</v>
      </c>
      <c r="D7" s="12">
        <f t="shared" si="0"/>
        <v>-40</v>
      </c>
      <c r="E7" s="11">
        <f>[2]Таблица!L46</f>
        <v>0</v>
      </c>
      <c r="F7" s="11">
        <f>[2]Таблица!M46</f>
        <v>0</v>
      </c>
      <c r="G7" s="12">
        <v>0</v>
      </c>
      <c r="H7" s="11">
        <f>[2]Таблица!O46</f>
        <v>5</v>
      </c>
      <c r="I7" s="11">
        <f>[2]Таблица!P46</f>
        <v>3</v>
      </c>
      <c r="J7" s="12">
        <f t="shared" si="1"/>
        <v>-40</v>
      </c>
    </row>
    <row r="8" spans="1:10" s="16" customFormat="1" ht="15.75" customHeight="1" x14ac:dyDescent="0.25">
      <c r="A8" s="13" t="s">
        <v>12</v>
      </c>
      <c r="B8" s="14">
        <f>SUM(B4:B7)</f>
        <v>103</v>
      </c>
      <c r="C8" s="14">
        <f>SUM(C4:C7)</f>
        <v>119</v>
      </c>
      <c r="D8" s="15">
        <f t="shared" si="0"/>
        <v>15.53398058252427</v>
      </c>
      <c r="E8" s="14">
        <f>SUM(E4:E7)</f>
        <v>1</v>
      </c>
      <c r="F8" s="14">
        <f>SUM(F4:F7)</f>
        <v>1</v>
      </c>
      <c r="G8" s="15">
        <f t="shared" ref="G5:G63" si="2">(F8-E8)/E8*100</f>
        <v>0</v>
      </c>
      <c r="H8" s="14">
        <f>SUM(H4:H7)</f>
        <v>109</v>
      </c>
      <c r="I8" s="14">
        <f>SUM(I4:I7)</f>
        <v>125</v>
      </c>
      <c r="J8" s="15">
        <f t="shared" si="1"/>
        <v>14.678899082568808</v>
      </c>
    </row>
    <row r="9" spans="1:10" ht="15.75" customHeight="1" x14ac:dyDescent="0.25">
      <c r="A9" s="13" t="s">
        <v>13</v>
      </c>
      <c r="B9" s="14">
        <f>[2]Таблица!I8</f>
        <v>1</v>
      </c>
      <c r="C9" s="14">
        <f>[2]Таблица!J8</f>
        <v>1</v>
      </c>
      <c r="D9" s="15">
        <f t="shared" si="0"/>
        <v>0</v>
      </c>
      <c r="E9" s="14">
        <f>[2]Таблица!L8</f>
        <v>0</v>
      </c>
      <c r="F9" s="14">
        <f>[2]Таблица!M8</f>
        <v>0</v>
      </c>
      <c r="G9" s="15">
        <v>0</v>
      </c>
      <c r="H9" s="14">
        <f>[2]Таблица!O8</f>
        <v>1</v>
      </c>
      <c r="I9" s="14">
        <f>[2]Таблица!P8</f>
        <v>1</v>
      </c>
      <c r="J9" s="15">
        <f t="shared" si="1"/>
        <v>0</v>
      </c>
    </row>
    <row r="10" spans="1:10" ht="15.75" customHeight="1" x14ac:dyDescent="0.25">
      <c r="A10" s="13" t="s">
        <v>14</v>
      </c>
      <c r="B10" s="9">
        <f>[2]Таблица!I10</f>
        <v>8</v>
      </c>
      <c r="C10" s="9">
        <f>[2]Таблица!J10</f>
        <v>9</v>
      </c>
      <c r="D10" s="15">
        <f t="shared" si="0"/>
        <v>12.5</v>
      </c>
      <c r="E10" s="9">
        <f>[2]Таблица!L10</f>
        <v>0</v>
      </c>
      <c r="F10" s="9">
        <f>[2]Таблица!M10</f>
        <v>0</v>
      </c>
      <c r="G10" s="15">
        <v>0</v>
      </c>
      <c r="H10" s="9">
        <f>[2]Таблица!O10</f>
        <v>9</v>
      </c>
      <c r="I10" s="9">
        <f>[2]Таблица!P10</f>
        <v>10</v>
      </c>
      <c r="J10" s="15">
        <f t="shared" si="1"/>
        <v>11.111111111111111</v>
      </c>
    </row>
    <row r="11" spans="1:10" ht="15.75" customHeight="1" x14ac:dyDescent="0.2">
      <c r="A11" s="17" t="s">
        <v>15</v>
      </c>
      <c r="B11" s="18">
        <f>[2]Таблица!I12</f>
        <v>0</v>
      </c>
      <c r="C11" s="18">
        <f>[2]Таблица!J12</f>
        <v>1</v>
      </c>
      <c r="D11" s="12">
        <v>100</v>
      </c>
      <c r="E11" s="18">
        <f>[2]Таблица!L12</f>
        <v>0</v>
      </c>
      <c r="F11" s="18">
        <f>[2]Таблица!M12</f>
        <v>0</v>
      </c>
      <c r="G11" s="12">
        <v>0</v>
      </c>
      <c r="H11" s="18">
        <f>[2]Таблица!O12</f>
        <v>0</v>
      </c>
      <c r="I11" s="18">
        <f>[2]Таблица!P12</f>
        <v>1</v>
      </c>
      <c r="J11" s="12">
        <v>100</v>
      </c>
    </row>
    <row r="12" spans="1:10" ht="15.75" customHeight="1" x14ac:dyDescent="0.2">
      <c r="A12" s="17" t="s">
        <v>16</v>
      </c>
      <c r="B12" s="18">
        <f>[2]Таблица!I38</f>
        <v>0</v>
      </c>
      <c r="C12" s="18">
        <f>[2]Таблица!J38</f>
        <v>0</v>
      </c>
      <c r="D12" s="12">
        <v>0</v>
      </c>
      <c r="E12" s="18">
        <f>[2]Таблица!L38</f>
        <v>0</v>
      </c>
      <c r="F12" s="18">
        <f>[2]Таблица!M38</f>
        <v>0</v>
      </c>
      <c r="G12" s="12">
        <v>0</v>
      </c>
      <c r="H12" s="18">
        <f>[2]Таблица!O38</f>
        <v>0</v>
      </c>
      <c r="I12" s="18">
        <f>[2]Таблица!P38</f>
        <v>0</v>
      </c>
      <c r="J12" s="12">
        <v>0</v>
      </c>
    </row>
    <row r="13" spans="1:10" ht="15.75" customHeight="1" x14ac:dyDescent="0.25">
      <c r="A13" s="13" t="s">
        <v>17</v>
      </c>
      <c r="B13" s="14">
        <f>SUM(B11:B12)</f>
        <v>0</v>
      </c>
      <c r="C13" s="14">
        <f>SUM(C11:C12)</f>
        <v>1</v>
      </c>
      <c r="D13" s="15">
        <v>100</v>
      </c>
      <c r="E13" s="14">
        <f>SUM(E11:E12)</f>
        <v>0</v>
      </c>
      <c r="F13" s="14">
        <f>SUM(F11:F12)</f>
        <v>0</v>
      </c>
      <c r="G13" s="15">
        <v>0</v>
      </c>
      <c r="H13" s="14">
        <f>SUM(H11:H12)</f>
        <v>0</v>
      </c>
      <c r="I13" s="14">
        <f>SUM(I11:I12)</f>
        <v>1</v>
      </c>
      <c r="J13" s="15">
        <v>100</v>
      </c>
    </row>
    <row r="14" spans="1:10" ht="15.75" customHeight="1" x14ac:dyDescent="0.2">
      <c r="A14" s="17" t="s">
        <v>18</v>
      </c>
      <c r="B14" s="11">
        <f>[2]Таблица!I13</f>
        <v>1</v>
      </c>
      <c r="C14" s="11">
        <f>[2]Таблица!J13</f>
        <v>0</v>
      </c>
      <c r="D14" s="12">
        <f t="shared" si="0"/>
        <v>-100</v>
      </c>
      <c r="E14" s="11">
        <f>[2]Таблица!L13</f>
        <v>0</v>
      </c>
      <c r="F14" s="11">
        <f>[2]Таблица!M13</f>
        <v>0</v>
      </c>
      <c r="G14" s="12">
        <v>0</v>
      </c>
      <c r="H14" s="11">
        <f>[2]Таблица!O13</f>
        <v>1</v>
      </c>
      <c r="I14" s="11">
        <f>[2]Таблица!P13</f>
        <v>0</v>
      </c>
      <c r="J14" s="12">
        <f t="shared" si="1"/>
        <v>-100</v>
      </c>
    </row>
    <row r="15" spans="1:10" ht="15.75" customHeight="1" x14ac:dyDescent="0.2">
      <c r="A15" s="17" t="s">
        <v>19</v>
      </c>
      <c r="B15" s="11">
        <f>[2]Таблица!I23</f>
        <v>1</v>
      </c>
      <c r="C15" s="11">
        <f>[2]Таблица!J23</f>
        <v>1</v>
      </c>
      <c r="D15" s="12">
        <f t="shared" si="0"/>
        <v>0</v>
      </c>
      <c r="E15" s="11">
        <f>[2]Таблица!L23</f>
        <v>0</v>
      </c>
      <c r="F15" s="11">
        <f>[2]Таблица!M23</f>
        <v>0</v>
      </c>
      <c r="G15" s="12">
        <v>0</v>
      </c>
      <c r="H15" s="11">
        <f>[2]Таблица!O23</f>
        <v>1</v>
      </c>
      <c r="I15" s="11">
        <f>[2]Таблица!P23</f>
        <v>1</v>
      </c>
      <c r="J15" s="12">
        <f t="shared" si="1"/>
        <v>0</v>
      </c>
    </row>
    <row r="16" spans="1:10" ht="15.75" customHeight="1" x14ac:dyDescent="0.2">
      <c r="A16" s="17" t="s">
        <v>70</v>
      </c>
      <c r="B16" s="11">
        <f>[2]Таблица!I34</f>
        <v>0</v>
      </c>
      <c r="C16" s="11">
        <f>[2]Таблица!J34</f>
        <v>3</v>
      </c>
      <c r="D16" s="12">
        <v>300</v>
      </c>
      <c r="E16" s="11">
        <f>[2]Таблица!L34</f>
        <v>0</v>
      </c>
      <c r="F16" s="11">
        <f>[2]Таблица!M34</f>
        <v>1</v>
      </c>
      <c r="G16" s="12">
        <v>100</v>
      </c>
      <c r="H16" s="11">
        <f>[2]Таблица!O34</f>
        <v>0</v>
      </c>
      <c r="I16" s="11">
        <f>[2]Таблица!P34</f>
        <v>4</v>
      </c>
      <c r="J16" s="12">
        <v>400</v>
      </c>
    </row>
    <row r="17" spans="1:10" ht="15.75" customHeight="1" x14ac:dyDescent="0.25">
      <c r="A17" s="13" t="s">
        <v>21</v>
      </c>
      <c r="B17" s="9">
        <f>SUM(B14:B16)</f>
        <v>2</v>
      </c>
      <c r="C17" s="9">
        <f>SUM(C14:C16)</f>
        <v>4</v>
      </c>
      <c r="D17" s="15">
        <f t="shared" si="0"/>
        <v>100</v>
      </c>
      <c r="E17" s="9">
        <f>SUM(E14:E16)</f>
        <v>0</v>
      </c>
      <c r="F17" s="9">
        <f>SUM(F14:F16)</f>
        <v>1</v>
      </c>
      <c r="G17" s="15">
        <v>100</v>
      </c>
      <c r="H17" s="9">
        <f>SUM(H14:H16)</f>
        <v>2</v>
      </c>
      <c r="I17" s="9">
        <f>SUM(I14:I16)</f>
        <v>5</v>
      </c>
      <c r="J17" s="15">
        <f t="shared" si="1"/>
        <v>150</v>
      </c>
    </row>
    <row r="18" spans="1:10" ht="15.75" customHeight="1" x14ac:dyDescent="0.25">
      <c r="A18" s="13" t="s">
        <v>22</v>
      </c>
      <c r="B18" s="9">
        <f>[2]Таблица!I15</f>
        <v>18</v>
      </c>
      <c r="C18" s="9">
        <f>[2]Таблица!J15</f>
        <v>17</v>
      </c>
      <c r="D18" s="15">
        <f t="shared" si="0"/>
        <v>-5.5555555555555554</v>
      </c>
      <c r="E18" s="9">
        <f>[2]Таблица!L15</f>
        <v>1</v>
      </c>
      <c r="F18" s="9">
        <f>[2]Таблица!M15</f>
        <v>0</v>
      </c>
      <c r="G18" s="15">
        <f t="shared" si="2"/>
        <v>-100</v>
      </c>
      <c r="H18" s="9">
        <f>[2]Таблица!O15</f>
        <v>20</v>
      </c>
      <c r="I18" s="9">
        <f>[2]Таблица!P15</f>
        <v>17</v>
      </c>
      <c r="J18" s="15">
        <f t="shared" si="1"/>
        <v>-15</v>
      </c>
    </row>
    <row r="19" spans="1:10" ht="15.75" customHeight="1" x14ac:dyDescent="0.2">
      <c r="A19" s="17" t="s">
        <v>23</v>
      </c>
      <c r="B19" s="11">
        <f>[2]Таблица!I11</f>
        <v>1</v>
      </c>
      <c r="C19" s="11">
        <f>[2]Таблица!J11</f>
        <v>2</v>
      </c>
      <c r="D19" s="12">
        <f t="shared" si="0"/>
        <v>100</v>
      </c>
      <c r="E19" s="11">
        <f>[2]Таблица!L11</f>
        <v>0</v>
      </c>
      <c r="F19" s="11">
        <f>[2]Таблица!M11</f>
        <v>0</v>
      </c>
      <c r="G19" s="12">
        <v>0</v>
      </c>
      <c r="H19" s="11">
        <f>[2]Таблица!O11</f>
        <v>1</v>
      </c>
      <c r="I19" s="11">
        <f>[2]Таблица!P11</f>
        <v>2</v>
      </c>
      <c r="J19" s="12">
        <f t="shared" si="1"/>
        <v>100</v>
      </c>
    </row>
    <row r="20" spans="1:10" ht="15.75" customHeight="1" x14ac:dyDescent="0.2">
      <c r="A20" s="17" t="s">
        <v>24</v>
      </c>
      <c r="B20" s="11">
        <f>[2]Таблица!I16</f>
        <v>6</v>
      </c>
      <c r="C20" s="11">
        <f>[2]Таблица!J16</f>
        <v>5</v>
      </c>
      <c r="D20" s="12">
        <f t="shared" si="0"/>
        <v>-16.666666666666664</v>
      </c>
      <c r="E20" s="11">
        <f>[2]Таблица!L16</f>
        <v>0</v>
      </c>
      <c r="F20" s="11">
        <f>[2]Таблица!M16</f>
        <v>0</v>
      </c>
      <c r="G20" s="12">
        <v>0</v>
      </c>
      <c r="H20" s="11">
        <f>[2]Таблица!O16</f>
        <v>6</v>
      </c>
      <c r="I20" s="11">
        <f>[2]Таблица!P16</f>
        <v>5</v>
      </c>
      <c r="J20" s="12">
        <f t="shared" si="1"/>
        <v>-16.666666666666664</v>
      </c>
    </row>
    <row r="21" spans="1:10" ht="15.75" customHeight="1" x14ac:dyDescent="0.2">
      <c r="A21" s="17" t="s">
        <v>25</v>
      </c>
      <c r="B21" s="11">
        <f>[2]Таблица!I31</f>
        <v>0</v>
      </c>
      <c r="C21" s="11">
        <f>[2]Таблица!J31</f>
        <v>0</v>
      </c>
      <c r="D21" s="12">
        <v>0</v>
      </c>
      <c r="E21" s="11">
        <f>[2]Таблица!L31</f>
        <v>0</v>
      </c>
      <c r="F21" s="11">
        <f>[2]Таблица!M31</f>
        <v>0</v>
      </c>
      <c r="G21" s="12">
        <v>0</v>
      </c>
      <c r="H21" s="11">
        <f>[2]Таблица!O31</f>
        <v>0</v>
      </c>
      <c r="I21" s="11">
        <f>[2]Таблица!P31</f>
        <v>0</v>
      </c>
      <c r="J21" s="12">
        <v>0</v>
      </c>
    </row>
    <row r="22" spans="1:10" ht="15.75" customHeight="1" x14ac:dyDescent="0.2">
      <c r="A22" s="17" t="s">
        <v>26</v>
      </c>
      <c r="B22" s="11">
        <f>[2]Таблица!I40</f>
        <v>0</v>
      </c>
      <c r="C22" s="11">
        <f>[2]Таблица!J40</f>
        <v>3</v>
      </c>
      <c r="D22" s="12">
        <v>300</v>
      </c>
      <c r="E22" s="11">
        <f>[2]Таблица!L40</f>
        <v>0</v>
      </c>
      <c r="F22" s="11">
        <f>[2]Таблица!M40</f>
        <v>0</v>
      </c>
      <c r="G22" s="12">
        <v>0</v>
      </c>
      <c r="H22" s="11">
        <f>[2]Таблица!O40</f>
        <v>0</v>
      </c>
      <c r="I22" s="11">
        <f>[2]Таблица!P40</f>
        <v>3</v>
      </c>
      <c r="J22" s="12">
        <v>300</v>
      </c>
    </row>
    <row r="23" spans="1:10" ht="15.75" customHeight="1" x14ac:dyDescent="0.25">
      <c r="A23" s="13" t="s">
        <v>27</v>
      </c>
      <c r="B23" s="9">
        <f>SUM(B19:B22)</f>
        <v>7</v>
      </c>
      <c r="C23" s="9">
        <f>SUM(C19:C22)</f>
        <v>10</v>
      </c>
      <c r="D23" s="15">
        <f t="shared" si="0"/>
        <v>42.857142857142854</v>
      </c>
      <c r="E23" s="9">
        <f>SUM(E19:E22)</f>
        <v>0</v>
      </c>
      <c r="F23" s="9">
        <f>SUM(F19:F22)</f>
        <v>0</v>
      </c>
      <c r="G23" s="15">
        <v>0</v>
      </c>
      <c r="H23" s="9">
        <f>SUM(H19:H22)</f>
        <v>7</v>
      </c>
      <c r="I23" s="9">
        <f>SUM(I19:I22)</f>
        <v>10</v>
      </c>
      <c r="J23" s="15">
        <f t="shared" si="1"/>
        <v>42.857142857142854</v>
      </c>
    </row>
    <row r="24" spans="1:10" ht="15.75" customHeight="1" x14ac:dyDescent="0.2">
      <c r="A24" s="17" t="s">
        <v>28</v>
      </c>
      <c r="B24" s="11">
        <f>[2]Таблица!I7</f>
        <v>0</v>
      </c>
      <c r="C24" s="11">
        <f>[2]Таблица!J7</f>
        <v>0</v>
      </c>
      <c r="D24" s="12">
        <v>0</v>
      </c>
      <c r="E24" s="11">
        <f>[2]Таблица!L7</f>
        <v>0</v>
      </c>
      <c r="F24" s="11">
        <f>[2]Таблица!M7</f>
        <v>0</v>
      </c>
      <c r="G24" s="12">
        <v>0</v>
      </c>
      <c r="H24" s="11">
        <f>[2]Таблица!O7</f>
        <v>0</v>
      </c>
      <c r="I24" s="11">
        <f>[2]Таблица!P7</f>
        <v>0</v>
      </c>
      <c r="J24" s="12">
        <v>0</v>
      </c>
    </row>
    <row r="25" spans="1:10" ht="15.75" customHeight="1" x14ac:dyDescent="0.2">
      <c r="A25" s="17" t="s">
        <v>29</v>
      </c>
      <c r="B25" s="11">
        <f>[2]Таблица!I17</f>
        <v>2</v>
      </c>
      <c r="C25" s="11">
        <f>[2]Таблица!J17</f>
        <v>1</v>
      </c>
      <c r="D25" s="12">
        <f t="shared" si="0"/>
        <v>-50</v>
      </c>
      <c r="E25" s="11">
        <f>[2]Таблица!L17</f>
        <v>1</v>
      </c>
      <c r="F25" s="11">
        <f>[2]Таблица!M17</f>
        <v>0</v>
      </c>
      <c r="G25" s="12">
        <f t="shared" si="2"/>
        <v>-100</v>
      </c>
      <c r="H25" s="11">
        <f>[2]Таблица!O17</f>
        <v>1</v>
      </c>
      <c r="I25" s="11">
        <f>[2]Таблица!P17</f>
        <v>1</v>
      </c>
      <c r="J25" s="12">
        <f t="shared" si="1"/>
        <v>0</v>
      </c>
    </row>
    <row r="26" spans="1:10" ht="15.75" customHeight="1" x14ac:dyDescent="0.2">
      <c r="A26" s="17" t="s">
        <v>30</v>
      </c>
      <c r="B26" s="19">
        <f>[2]Таблица!I36</f>
        <v>0</v>
      </c>
      <c r="C26" s="19">
        <f>[2]Таблица!J36</f>
        <v>0</v>
      </c>
      <c r="D26" s="12">
        <v>0</v>
      </c>
      <c r="E26" s="19">
        <f>[2]Таблица!L36</f>
        <v>0</v>
      </c>
      <c r="F26" s="19">
        <f>[2]Таблица!M36</f>
        <v>0</v>
      </c>
      <c r="G26" s="12">
        <v>0</v>
      </c>
      <c r="H26" s="19">
        <f>[2]Таблица!O36</f>
        <v>0</v>
      </c>
      <c r="I26" s="19">
        <f>[2]Таблица!P36</f>
        <v>0</v>
      </c>
      <c r="J26" s="12">
        <v>0</v>
      </c>
    </row>
    <row r="27" spans="1:10" ht="15.75" customHeight="1" x14ac:dyDescent="0.25">
      <c r="A27" s="13" t="s">
        <v>31</v>
      </c>
      <c r="B27" s="9">
        <f>SUM(B24:B26)</f>
        <v>2</v>
      </c>
      <c r="C27" s="9">
        <f>SUM(C24:C26)</f>
        <v>1</v>
      </c>
      <c r="D27" s="15">
        <f t="shared" si="0"/>
        <v>-50</v>
      </c>
      <c r="E27" s="9">
        <f>SUM(E24:E26)</f>
        <v>1</v>
      </c>
      <c r="F27" s="9">
        <f>SUM(F24:F26)</f>
        <v>0</v>
      </c>
      <c r="G27" s="15">
        <f t="shared" si="2"/>
        <v>-100</v>
      </c>
      <c r="H27" s="9">
        <f>SUM(H24:H26)</f>
        <v>1</v>
      </c>
      <c r="I27" s="9">
        <f>SUM(I24:I26)</f>
        <v>1</v>
      </c>
      <c r="J27" s="15">
        <f t="shared" si="1"/>
        <v>0</v>
      </c>
    </row>
    <row r="28" spans="1:10" ht="15.75" customHeight="1" x14ac:dyDescent="0.2">
      <c r="A28" s="17" t="s">
        <v>32</v>
      </c>
      <c r="B28" s="11">
        <f>[2]Таблица!I19</f>
        <v>1</v>
      </c>
      <c r="C28" s="11">
        <f>[2]Таблица!J19</f>
        <v>4</v>
      </c>
      <c r="D28" s="12">
        <f t="shared" si="0"/>
        <v>300</v>
      </c>
      <c r="E28" s="11">
        <f>[2]Таблица!L19</f>
        <v>0</v>
      </c>
      <c r="F28" s="11">
        <f>[2]Таблица!M19</f>
        <v>1</v>
      </c>
      <c r="G28" s="12">
        <v>100</v>
      </c>
      <c r="H28" s="11">
        <f>[2]Таблица!O19</f>
        <v>1</v>
      </c>
      <c r="I28" s="11">
        <f>[2]Таблица!P19</f>
        <v>3</v>
      </c>
      <c r="J28" s="12">
        <f t="shared" si="1"/>
        <v>200</v>
      </c>
    </row>
    <row r="29" spans="1:10" ht="15.75" customHeight="1" x14ac:dyDescent="0.2">
      <c r="A29" s="17" t="s">
        <v>33</v>
      </c>
      <c r="B29" s="11">
        <f>[2]Таблица!I29</f>
        <v>0</v>
      </c>
      <c r="C29" s="11">
        <f>[2]Таблица!J29</f>
        <v>0</v>
      </c>
      <c r="D29" s="12">
        <v>0</v>
      </c>
      <c r="E29" s="11">
        <f>[2]Таблица!L29</f>
        <v>0</v>
      </c>
      <c r="F29" s="11">
        <f>[2]Таблица!M29</f>
        <v>0</v>
      </c>
      <c r="G29" s="12">
        <v>0</v>
      </c>
      <c r="H29" s="11">
        <f>[2]Таблица!O29</f>
        <v>0</v>
      </c>
      <c r="I29" s="11">
        <f>[2]Таблица!P29</f>
        <v>0</v>
      </c>
      <c r="J29" s="12">
        <v>0</v>
      </c>
    </row>
    <row r="30" spans="1:10" ht="15.75" customHeight="1" x14ac:dyDescent="0.25">
      <c r="A30" s="13" t="s">
        <v>34</v>
      </c>
      <c r="B30" s="9">
        <f>SUM(B28:B29)</f>
        <v>1</v>
      </c>
      <c r="C30" s="9">
        <f>SUM(C28:C29)</f>
        <v>4</v>
      </c>
      <c r="D30" s="15">
        <f t="shared" si="0"/>
        <v>300</v>
      </c>
      <c r="E30" s="9">
        <f>SUM(E28:E29)</f>
        <v>0</v>
      </c>
      <c r="F30" s="9">
        <f>SUM(F28:F29)</f>
        <v>1</v>
      </c>
      <c r="G30" s="15">
        <v>100</v>
      </c>
      <c r="H30" s="9">
        <f>SUM(H28:H29)</f>
        <v>1</v>
      </c>
      <c r="I30" s="9">
        <f>SUM(I28:I29)</f>
        <v>3</v>
      </c>
      <c r="J30" s="15">
        <f t="shared" si="1"/>
        <v>200</v>
      </c>
    </row>
    <row r="31" spans="1:10" ht="15.75" customHeight="1" x14ac:dyDescent="0.25">
      <c r="A31" s="13" t="s">
        <v>35</v>
      </c>
      <c r="B31" s="9">
        <f>[2]Таблица!I20</f>
        <v>2</v>
      </c>
      <c r="C31" s="9">
        <f>[2]Таблица!J20</f>
        <v>4</v>
      </c>
      <c r="D31" s="15">
        <f t="shared" si="0"/>
        <v>100</v>
      </c>
      <c r="E31" s="9">
        <f>[2]Таблица!L20</f>
        <v>0</v>
      </c>
      <c r="F31" s="9">
        <f>[2]Таблица!M20</f>
        <v>0</v>
      </c>
      <c r="G31" s="15">
        <v>0</v>
      </c>
      <c r="H31" s="9">
        <f>[2]Таблица!O20</f>
        <v>2</v>
      </c>
      <c r="I31" s="9">
        <f>[2]Таблица!P20</f>
        <v>5</v>
      </c>
      <c r="J31" s="15">
        <f t="shared" si="1"/>
        <v>150</v>
      </c>
    </row>
    <row r="32" spans="1:10" ht="15.75" customHeight="1" x14ac:dyDescent="0.2">
      <c r="A32" s="17" t="s">
        <v>36</v>
      </c>
      <c r="B32" s="11">
        <f>[2]Таблица!I21</f>
        <v>2</v>
      </c>
      <c r="C32" s="11">
        <f>[2]Таблица!J21</f>
        <v>1</v>
      </c>
      <c r="D32" s="12">
        <f t="shared" si="0"/>
        <v>-50</v>
      </c>
      <c r="E32" s="11">
        <f>[2]Таблица!L21</f>
        <v>0</v>
      </c>
      <c r="F32" s="11">
        <f>[2]Таблица!M21</f>
        <v>1</v>
      </c>
      <c r="G32" s="12">
        <v>100</v>
      </c>
      <c r="H32" s="11">
        <f>[2]Таблица!O21</f>
        <v>3</v>
      </c>
      <c r="I32" s="11">
        <f>[2]Таблица!P21</f>
        <v>0</v>
      </c>
      <c r="J32" s="12">
        <f t="shared" si="1"/>
        <v>-100</v>
      </c>
    </row>
    <row r="33" spans="1:10" ht="15.75" customHeight="1" x14ac:dyDescent="0.2">
      <c r="A33" s="17" t="s">
        <v>37</v>
      </c>
      <c r="B33" s="11">
        <f>[2]Таблица!I26</f>
        <v>0</v>
      </c>
      <c r="C33" s="11">
        <f>[2]Таблица!J26</f>
        <v>0</v>
      </c>
      <c r="D33" s="12">
        <v>0</v>
      </c>
      <c r="E33" s="11">
        <f>[2]Таблица!L26</f>
        <v>0</v>
      </c>
      <c r="F33" s="11">
        <f>[2]Таблица!M26</f>
        <v>0</v>
      </c>
      <c r="G33" s="12">
        <v>0</v>
      </c>
      <c r="H33" s="11">
        <f>[2]Таблица!O26</f>
        <v>0</v>
      </c>
      <c r="I33" s="11">
        <f>[2]Таблица!P26</f>
        <v>0</v>
      </c>
      <c r="J33" s="12">
        <v>0</v>
      </c>
    </row>
    <row r="34" spans="1:10" ht="15.75" customHeight="1" x14ac:dyDescent="0.25">
      <c r="A34" s="13" t="s">
        <v>38</v>
      </c>
      <c r="B34" s="9">
        <f>SUM(B32:B33)</f>
        <v>2</v>
      </c>
      <c r="C34" s="9">
        <f>SUM(C32:C33)</f>
        <v>1</v>
      </c>
      <c r="D34" s="15">
        <f t="shared" si="0"/>
        <v>-50</v>
      </c>
      <c r="E34" s="9">
        <f>SUM(E32:E33)</f>
        <v>0</v>
      </c>
      <c r="F34" s="9">
        <f>SUM(F32:F33)</f>
        <v>1</v>
      </c>
      <c r="G34" s="15">
        <v>100</v>
      </c>
      <c r="H34" s="9">
        <f>SUM(H32:H33)</f>
        <v>3</v>
      </c>
      <c r="I34" s="9">
        <f>SUM(I32:I33)</f>
        <v>0</v>
      </c>
      <c r="J34" s="15">
        <f t="shared" si="1"/>
        <v>-100</v>
      </c>
    </row>
    <row r="35" spans="1:10" ht="15.75" customHeight="1" x14ac:dyDescent="0.2">
      <c r="A35" s="17" t="s">
        <v>39</v>
      </c>
      <c r="B35" s="11">
        <f>[2]Таблица!I18</f>
        <v>1</v>
      </c>
      <c r="C35" s="11">
        <f>[2]Таблица!J18</f>
        <v>1</v>
      </c>
      <c r="D35" s="12">
        <f t="shared" si="0"/>
        <v>0</v>
      </c>
      <c r="E35" s="11">
        <f>[2]Таблица!L18</f>
        <v>0</v>
      </c>
      <c r="F35" s="11">
        <f>[2]Таблица!M18</f>
        <v>0</v>
      </c>
      <c r="G35" s="12">
        <v>0</v>
      </c>
      <c r="H35" s="11">
        <f>[2]Таблица!O18</f>
        <v>1</v>
      </c>
      <c r="I35" s="11">
        <f>[2]Таблица!P18</f>
        <v>1</v>
      </c>
      <c r="J35" s="12">
        <f t="shared" si="1"/>
        <v>0</v>
      </c>
    </row>
    <row r="36" spans="1:10" ht="15.75" customHeight="1" x14ac:dyDescent="0.2">
      <c r="A36" s="17" t="s">
        <v>40</v>
      </c>
      <c r="B36" s="11">
        <f>[2]Таблица!I24</f>
        <v>2</v>
      </c>
      <c r="C36" s="11">
        <f>[2]Таблица!J24</f>
        <v>1</v>
      </c>
      <c r="D36" s="12">
        <f t="shared" si="0"/>
        <v>-50</v>
      </c>
      <c r="E36" s="11">
        <f>[2]Таблица!L24</f>
        <v>0</v>
      </c>
      <c r="F36" s="11">
        <f>[2]Таблица!M24</f>
        <v>0</v>
      </c>
      <c r="G36" s="12">
        <v>0</v>
      </c>
      <c r="H36" s="11">
        <f>[2]Таблица!O24</f>
        <v>2</v>
      </c>
      <c r="I36" s="11">
        <f>[2]Таблица!P24</f>
        <v>1</v>
      </c>
      <c r="J36" s="12">
        <f t="shared" si="1"/>
        <v>-50</v>
      </c>
    </row>
    <row r="37" spans="1:10" ht="15.75" customHeight="1" x14ac:dyDescent="0.25">
      <c r="A37" s="13" t="s">
        <v>41</v>
      </c>
      <c r="B37" s="9">
        <f>SUM(B35:B36)</f>
        <v>3</v>
      </c>
      <c r="C37" s="9">
        <f>SUM(C35:C36)</f>
        <v>2</v>
      </c>
      <c r="D37" s="15">
        <f t="shared" si="0"/>
        <v>-33.333333333333329</v>
      </c>
      <c r="E37" s="9">
        <f>SUM(E35:E36)</f>
        <v>0</v>
      </c>
      <c r="F37" s="9">
        <f>SUM(F35:F36)</f>
        <v>0</v>
      </c>
      <c r="G37" s="15">
        <v>0</v>
      </c>
      <c r="H37" s="9">
        <f>SUM(H35:H36)</f>
        <v>3</v>
      </c>
      <c r="I37" s="9">
        <f>SUM(I35:I36)</f>
        <v>2</v>
      </c>
      <c r="J37" s="15">
        <f t="shared" si="1"/>
        <v>-33.333333333333329</v>
      </c>
    </row>
    <row r="38" spans="1:10" ht="15.75" customHeight="1" x14ac:dyDescent="0.2">
      <c r="A38" s="17" t="s">
        <v>42</v>
      </c>
      <c r="B38" s="11">
        <f>[2]Таблица!I5</f>
        <v>3</v>
      </c>
      <c r="C38" s="11">
        <f>[2]Таблица!J5</f>
        <v>3</v>
      </c>
      <c r="D38" s="12">
        <f t="shared" si="0"/>
        <v>0</v>
      </c>
      <c r="E38" s="11">
        <f>[2]Таблица!L5</f>
        <v>0</v>
      </c>
      <c r="F38" s="11">
        <f>[2]Таблица!M5</f>
        <v>0</v>
      </c>
      <c r="G38" s="12">
        <v>0</v>
      </c>
      <c r="H38" s="11">
        <f>[2]Таблица!O5</f>
        <v>3</v>
      </c>
      <c r="I38" s="11">
        <f>[2]Таблица!P5</f>
        <v>3</v>
      </c>
      <c r="J38" s="12">
        <f t="shared" si="1"/>
        <v>0</v>
      </c>
    </row>
    <row r="39" spans="1:10" ht="15.75" customHeight="1" x14ac:dyDescent="0.2">
      <c r="A39" s="17" t="s">
        <v>43</v>
      </c>
      <c r="B39" s="11">
        <f>[2]Таблица!I25</f>
        <v>6</v>
      </c>
      <c r="C39" s="11">
        <f>[2]Таблица!J25</f>
        <v>9</v>
      </c>
      <c r="D39" s="12">
        <f t="shared" si="0"/>
        <v>50</v>
      </c>
      <c r="E39" s="11">
        <f>[2]Таблица!L25</f>
        <v>0</v>
      </c>
      <c r="F39" s="11">
        <f>[2]Таблица!M25</f>
        <v>0</v>
      </c>
      <c r="G39" s="12">
        <v>0</v>
      </c>
      <c r="H39" s="11">
        <f>[2]Таблица!O25</f>
        <v>6</v>
      </c>
      <c r="I39" s="11">
        <f>[2]Таблица!P25</f>
        <v>9</v>
      </c>
      <c r="J39" s="12">
        <f t="shared" si="1"/>
        <v>50</v>
      </c>
    </row>
    <row r="40" spans="1:10" ht="15.75" customHeight="1" x14ac:dyDescent="0.25">
      <c r="A40" s="13" t="s">
        <v>44</v>
      </c>
      <c r="B40" s="9">
        <f>SUM(B38:B39)</f>
        <v>9</v>
      </c>
      <c r="C40" s="9">
        <f>SUM(C38:C39)</f>
        <v>12</v>
      </c>
      <c r="D40" s="15">
        <f t="shared" si="0"/>
        <v>33.333333333333329</v>
      </c>
      <c r="E40" s="9">
        <f>SUM(E38:E39)</f>
        <v>0</v>
      </c>
      <c r="F40" s="9">
        <f>SUM(F38:F39)</f>
        <v>0</v>
      </c>
      <c r="G40" s="15">
        <v>0</v>
      </c>
      <c r="H40" s="9">
        <f>SUM(H38:H39)</f>
        <v>9</v>
      </c>
      <c r="I40" s="9">
        <f>SUM(I38:I39)</f>
        <v>12</v>
      </c>
      <c r="J40" s="15">
        <f t="shared" si="1"/>
        <v>33.333333333333329</v>
      </c>
    </row>
    <row r="41" spans="1:10" ht="15.75" customHeight="1" x14ac:dyDescent="0.2">
      <c r="A41" s="17" t="s">
        <v>45</v>
      </c>
      <c r="B41" s="11">
        <f>[2]Таблица!I9</f>
        <v>0</v>
      </c>
      <c r="C41" s="11">
        <f>[2]Таблица!J9</f>
        <v>5</v>
      </c>
      <c r="D41" s="12">
        <v>500</v>
      </c>
      <c r="E41" s="11">
        <f>[2]Таблица!L9</f>
        <v>0</v>
      </c>
      <c r="F41" s="11">
        <f>[2]Таблица!M9</f>
        <v>0</v>
      </c>
      <c r="G41" s="12">
        <v>0</v>
      </c>
      <c r="H41" s="11">
        <f>[2]Таблица!O9</f>
        <v>0</v>
      </c>
      <c r="I41" s="11">
        <f>[2]Таблица!P9</f>
        <v>5</v>
      </c>
      <c r="J41" s="12">
        <v>500</v>
      </c>
    </row>
    <row r="42" spans="1:10" ht="15.75" customHeight="1" x14ac:dyDescent="0.2">
      <c r="A42" s="17" t="s">
        <v>46</v>
      </c>
      <c r="B42" s="11">
        <f>[2]Таблица!I27</f>
        <v>4</v>
      </c>
      <c r="C42" s="11">
        <f>[2]Таблица!J27</f>
        <v>5</v>
      </c>
      <c r="D42" s="12">
        <f t="shared" si="0"/>
        <v>25</v>
      </c>
      <c r="E42" s="11">
        <f>[2]Таблица!L27</f>
        <v>0</v>
      </c>
      <c r="F42" s="11">
        <f>[2]Таблица!M27</f>
        <v>0</v>
      </c>
      <c r="G42" s="12">
        <v>0</v>
      </c>
      <c r="H42" s="11">
        <f>[2]Таблица!O27</f>
        <v>5</v>
      </c>
      <c r="I42" s="11">
        <f>[2]Таблица!P27</f>
        <v>6</v>
      </c>
      <c r="J42" s="12">
        <f t="shared" si="1"/>
        <v>20</v>
      </c>
    </row>
    <row r="43" spans="1:10" ht="15.75" customHeight="1" x14ac:dyDescent="0.25">
      <c r="A43" s="13" t="s">
        <v>47</v>
      </c>
      <c r="B43" s="9">
        <f>SUM(B41:B42)</f>
        <v>4</v>
      </c>
      <c r="C43" s="9">
        <f>SUM(C41:C42)</f>
        <v>10</v>
      </c>
      <c r="D43" s="15">
        <f t="shared" si="0"/>
        <v>150</v>
      </c>
      <c r="E43" s="9">
        <f>SUM(E41:E42)</f>
        <v>0</v>
      </c>
      <c r="F43" s="9">
        <f>SUM(F41:F42)</f>
        <v>0</v>
      </c>
      <c r="G43" s="15">
        <v>0</v>
      </c>
      <c r="H43" s="9">
        <f>SUM(H41:H42)</f>
        <v>5</v>
      </c>
      <c r="I43" s="9">
        <f>SUM(I41:I42)</f>
        <v>11</v>
      </c>
      <c r="J43" s="15">
        <f t="shared" si="1"/>
        <v>120</v>
      </c>
    </row>
    <row r="44" spans="1:10" ht="15.75" customHeight="1" x14ac:dyDescent="0.2">
      <c r="A44" s="17" t="s">
        <v>48</v>
      </c>
      <c r="B44" s="11">
        <f>[2]Таблица!I6</f>
        <v>3</v>
      </c>
      <c r="C44" s="11">
        <f>[2]Таблица!J6</f>
        <v>3</v>
      </c>
      <c r="D44" s="12">
        <f t="shared" si="0"/>
        <v>0</v>
      </c>
      <c r="E44" s="11">
        <f>[2]Таблица!L6</f>
        <v>0</v>
      </c>
      <c r="F44" s="11">
        <f>[2]Таблица!M6</f>
        <v>0</v>
      </c>
      <c r="G44" s="12">
        <v>0</v>
      </c>
      <c r="H44" s="11">
        <f>[2]Таблица!O6</f>
        <v>3</v>
      </c>
      <c r="I44" s="11">
        <f>[2]Таблица!P6</f>
        <v>3</v>
      </c>
      <c r="J44" s="12">
        <f t="shared" si="1"/>
        <v>0</v>
      </c>
    </row>
    <row r="45" spans="1:10" ht="15.75" customHeight="1" x14ac:dyDescent="0.2">
      <c r="A45" s="17" t="s">
        <v>49</v>
      </c>
      <c r="B45" s="11">
        <f>[2]Таблица!I22</f>
        <v>0</v>
      </c>
      <c r="C45" s="11">
        <f>[2]Таблица!J22</f>
        <v>2</v>
      </c>
      <c r="D45" s="12">
        <v>200</v>
      </c>
      <c r="E45" s="11">
        <f>[2]Таблица!L22</f>
        <v>0</v>
      </c>
      <c r="F45" s="11">
        <f>[2]Таблица!M22</f>
        <v>0</v>
      </c>
      <c r="G45" s="12">
        <v>0</v>
      </c>
      <c r="H45" s="11">
        <f>[2]Таблица!O22</f>
        <v>0</v>
      </c>
      <c r="I45" s="11">
        <f>[2]Таблица!P22</f>
        <v>2</v>
      </c>
      <c r="J45" s="12">
        <v>200</v>
      </c>
    </row>
    <row r="46" spans="1:10" ht="15.75" customHeight="1" x14ac:dyDescent="0.2">
      <c r="A46" s="17" t="s">
        <v>50</v>
      </c>
      <c r="B46" s="11">
        <f>[2]Таблица!I32</f>
        <v>6</v>
      </c>
      <c r="C46" s="11">
        <f>[2]Таблица!J32</f>
        <v>9</v>
      </c>
      <c r="D46" s="12">
        <f t="shared" si="0"/>
        <v>50</v>
      </c>
      <c r="E46" s="11">
        <f>[2]Таблица!L32</f>
        <v>0</v>
      </c>
      <c r="F46" s="11">
        <f>[2]Таблица!M32</f>
        <v>0</v>
      </c>
      <c r="G46" s="12">
        <v>0</v>
      </c>
      <c r="H46" s="11">
        <f>[2]Таблица!O32</f>
        <v>6</v>
      </c>
      <c r="I46" s="11">
        <f>[2]Таблица!P32</f>
        <v>11</v>
      </c>
      <c r="J46" s="12">
        <f t="shared" si="1"/>
        <v>83.333333333333343</v>
      </c>
    </row>
    <row r="47" spans="1:10" ht="15.75" customHeight="1" x14ac:dyDescent="0.25">
      <c r="A47" s="13" t="s">
        <v>51</v>
      </c>
      <c r="B47" s="9">
        <f>SUM(B44:B46)</f>
        <v>9</v>
      </c>
      <c r="C47" s="9">
        <f>SUM(C44:C46)</f>
        <v>14</v>
      </c>
      <c r="D47" s="15">
        <f t="shared" si="0"/>
        <v>55.555555555555557</v>
      </c>
      <c r="E47" s="9">
        <f>SUM(E44:E46)</f>
        <v>0</v>
      </c>
      <c r="F47" s="9">
        <f>SUM(F44:F46)</f>
        <v>0</v>
      </c>
      <c r="G47" s="15">
        <v>0</v>
      </c>
      <c r="H47" s="9">
        <f>SUM(H44:H46)</f>
        <v>9</v>
      </c>
      <c r="I47" s="9">
        <f>SUM(I44:I46)</f>
        <v>16</v>
      </c>
      <c r="J47" s="15">
        <f t="shared" si="1"/>
        <v>77.777777777777786</v>
      </c>
    </row>
    <row r="48" spans="1:10" ht="15.75" customHeight="1" x14ac:dyDescent="0.2">
      <c r="A48" s="17" t="s">
        <v>52</v>
      </c>
      <c r="B48" s="11">
        <f>[2]Таблица!I28</f>
        <v>1</v>
      </c>
      <c r="C48" s="11">
        <f>[2]Таблица!J28</f>
        <v>2</v>
      </c>
      <c r="D48" s="12">
        <f t="shared" si="0"/>
        <v>100</v>
      </c>
      <c r="E48" s="11">
        <f>[2]Таблица!L28</f>
        <v>0</v>
      </c>
      <c r="F48" s="11">
        <f>[2]Таблица!M28</f>
        <v>0</v>
      </c>
      <c r="G48" s="12">
        <v>0</v>
      </c>
      <c r="H48" s="11">
        <f>[2]Таблица!O28</f>
        <v>1</v>
      </c>
      <c r="I48" s="11">
        <f>[2]Таблица!P28</f>
        <v>2</v>
      </c>
      <c r="J48" s="12">
        <f t="shared" si="1"/>
        <v>100</v>
      </c>
    </row>
    <row r="49" spans="1:11" ht="15.75" customHeight="1" x14ac:dyDescent="0.2">
      <c r="A49" s="17" t="s">
        <v>53</v>
      </c>
      <c r="B49" s="11">
        <f>[2]Таблица!I33</f>
        <v>1</v>
      </c>
      <c r="C49" s="11">
        <f>[2]Таблица!J33</f>
        <v>2</v>
      </c>
      <c r="D49" s="12">
        <f t="shared" si="0"/>
        <v>100</v>
      </c>
      <c r="E49" s="11">
        <f>[2]Таблица!L33</f>
        <v>0</v>
      </c>
      <c r="F49" s="11">
        <f>[2]Таблица!M33</f>
        <v>0</v>
      </c>
      <c r="G49" s="12">
        <v>0</v>
      </c>
      <c r="H49" s="11">
        <f>[2]Таблица!O33</f>
        <v>1</v>
      </c>
      <c r="I49" s="11">
        <f>[2]Таблица!P33</f>
        <v>3</v>
      </c>
      <c r="J49" s="12">
        <f t="shared" si="1"/>
        <v>200</v>
      </c>
    </row>
    <row r="50" spans="1:11" ht="15.75" customHeight="1" x14ac:dyDescent="0.25">
      <c r="A50" s="13" t="s">
        <v>54</v>
      </c>
      <c r="B50" s="9">
        <f>SUM(B48:B49)</f>
        <v>2</v>
      </c>
      <c r="C50" s="9">
        <f>SUM(C48:C49)</f>
        <v>4</v>
      </c>
      <c r="D50" s="15">
        <f t="shared" si="0"/>
        <v>100</v>
      </c>
      <c r="E50" s="9">
        <f>SUM(E48:E49)</f>
        <v>0</v>
      </c>
      <c r="F50" s="9">
        <f>SUM(F48:F49)</f>
        <v>0</v>
      </c>
      <c r="G50" s="15">
        <v>0</v>
      </c>
      <c r="H50" s="9">
        <f>SUM(H48:H49)</f>
        <v>2</v>
      </c>
      <c r="I50" s="9">
        <f>SUM(I48:I49)</f>
        <v>5</v>
      </c>
      <c r="J50" s="15">
        <f t="shared" si="1"/>
        <v>150</v>
      </c>
    </row>
    <row r="51" spans="1:11" ht="15.75" customHeight="1" x14ac:dyDescent="0.25">
      <c r="A51" s="13" t="s">
        <v>55</v>
      </c>
      <c r="B51" s="9">
        <f>[2]Таблица!I37</f>
        <v>3</v>
      </c>
      <c r="C51" s="9">
        <f>[2]Таблица!J37</f>
        <v>1</v>
      </c>
      <c r="D51" s="15">
        <f t="shared" si="0"/>
        <v>-66.666666666666657</v>
      </c>
      <c r="E51" s="9">
        <f>[2]Таблица!L37</f>
        <v>0</v>
      </c>
      <c r="F51" s="9">
        <f>[2]Таблица!M37</f>
        <v>0</v>
      </c>
      <c r="G51" s="15">
        <v>0</v>
      </c>
      <c r="H51" s="9">
        <f>[2]Таблица!O37</f>
        <v>3</v>
      </c>
      <c r="I51" s="9">
        <f>[2]Таблица!P37</f>
        <v>1</v>
      </c>
      <c r="J51" s="15">
        <f t="shared" si="1"/>
        <v>-66.666666666666657</v>
      </c>
    </row>
    <row r="52" spans="1:11" ht="15.75" customHeight="1" x14ac:dyDescent="0.2">
      <c r="A52" s="17" t="s">
        <v>56</v>
      </c>
      <c r="B52" s="11">
        <f>[2]Таблица!I39</f>
        <v>2</v>
      </c>
      <c r="C52" s="11">
        <f>[2]Таблица!J39</f>
        <v>4</v>
      </c>
      <c r="D52" s="12">
        <f t="shared" si="0"/>
        <v>100</v>
      </c>
      <c r="E52" s="11">
        <f>[2]Таблица!L39</f>
        <v>0</v>
      </c>
      <c r="F52" s="11">
        <f>[2]Таблица!M39</f>
        <v>0</v>
      </c>
      <c r="G52" s="12">
        <v>0</v>
      </c>
      <c r="H52" s="11">
        <f>[2]Таблица!O39</f>
        <v>2</v>
      </c>
      <c r="I52" s="11">
        <f>[2]Таблица!P39</f>
        <v>4</v>
      </c>
      <c r="J52" s="12">
        <f t="shared" si="1"/>
        <v>100</v>
      </c>
    </row>
    <row r="53" spans="1:11" ht="15.75" customHeight="1" x14ac:dyDescent="0.2">
      <c r="A53" s="17" t="s">
        <v>57</v>
      </c>
      <c r="B53" s="11">
        <f>[2]Таблица!I41</f>
        <v>5</v>
      </c>
      <c r="C53" s="11">
        <f>[2]Таблица!J41</f>
        <v>4</v>
      </c>
      <c r="D53" s="12">
        <f t="shared" si="0"/>
        <v>-20</v>
      </c>
      <c r="E53" s="11">
        <f>[2]Таблица!L41</f>
        <v>0</v>
      </c>
      <c r="F53" s="11">
        <f>[2]Таблица!M41</f>
        <v>0</v>
      </c>
      <c r="G53" s="12">
        <v>0</v>
      </c>
      <c r="H53" s="11">
        <f>[2]Таблица!O41</f>
        <v>5</v>
      </c>
      <c r="I53" s="11">
        <f>[2]Таблица!P41</f>
        <v>5</v>
      </c>
      <c r="J53" s="12">
        <f t="shared" si="1"/>
        <v>0</v>
      </c>
    </row>
    <row r="54" spans="1:11" ht="15.75" customHeight="1" x14ac:dyDescent="0.25">
      <c r="A54" s="13" t="s">
        <v>58</v>
      </c>
      <c r="B54" s="9">
        <f>SUM(B52:B53)</f>
        <v>7</v>
      </c>
      <c r="C54" s="9">
        <f>SUM(C52:C53)</f>
        <v>8</v>
      </c>
      <c r="D54" s="15">
        <f t="shared" si="0"/>
        <v>14.285714285714285</v>
      </c>
      <c r="E54" s="9">
        <f>SUM(E52:E53)</f>
        <v>0</v>
      </c>
      <c r="F54" s="9">
        <f>SUM(F52:F53)</f>
        <v>0</v>
      </c>
      <c r="G54" s="15">
        <v>0</v>
      </c>
      <c r="H54" s="9">
        <f>SUM(H52:H53)</f>
        <v>7</v>
      </c>
      <c r="I54" s="9">
        <f>SUM(I52:I53)</f>
        <v>9</v>
      </c>
      <c r="J54" s="15">
        <f t="shared" si="1"/>
        <v>28.571428571428569</v>
      </c>
    </row>
    <row r="55" spans="1:11" ht="15.75" customHeight="1" x14ac:dyDescent="0.2">
      <c r="A55" s="17" t="s">
        <v>59</v>
      </c>
      <c r="B55" s="11">
        <f>[2]Таблица!I4</f>
        <v>0</v>
      </c>
      <c r="C55" s="11">
        <f>[2]Таблица!J4</f>
        <v>2</v>
      </c>
      <c r="D55" s="12">
        <v>200</v>
      </c>
      <c r="E55" s="11">
        <f>[2]Таблица!L4</f>
        <v>0</v>
      </c>
      <c r="F55" s="11">
        <f>[2]Таблица!M4</f>
        <v>1</v>
      </c>
      <c r="G55" s="12">
        <v>100</v>
      </c>
      <c r="H55" s="11">
        <f>[2]Таблица!O4</f>
        <v>0</v>
      </c>
      <c r="I55" s="11">
        <f>[2]Таблица!P4</f>
        <v>4</v>
      </c>
      <c r="J55" s="12">
        <v>400</v>
      </c>
    </row>
    <row r="56" spans="1:11" ht="15.75" customHeight="1" x14ac:dyDescent="0.2">
      <c r="A56" s="17" t="s">
        <v>60</v>
      </c>
      <c r="B56" s="11">
        <f>[2]Таблица!I14</f>
        <v>1</v>
      </c>
      <c r="C56" s="11">
        <f>[2]Таблица!J14</f>
        <v>0</v>
      </c>
      <c r="D56" s="12">
        <f t="shared" si="0"/>
        <v>-100</v>
      </c>
      <c r="E56" s="11">
        <f>[2]Таблица!L14</f>
        <v>0</v>
      </c>
      <c r="F56" s="11">
        <f>[2]Таблица!M14</f>
        <v>0</v>
      </c>
      <c r="G56" s="12">
        <v>0</v>
      </c>
      <c r="H56" s="11">
        <f>[2]Таблица!O14</f>
        <v>1</v>
      </c>
      <c r="I56" s="11">
        <f>[2]Таблица!P14</f>
        <v>0</v>
      </c>
      <c r="J56" s="12">
        <f t="shared" si="1"/>
        <v>-100</v>
      </c>
    </row>
    <row r="57" spans="1:11" ht="15.75" customHeight="1" x14ac:dyDescent="0.2">
      <c r="A57" s="17" t="s">
        <v>61</v>
      </c>
      <c r="B57" s="11">
        <f>[2]Таблица!I30</f>
        <v>0</v>
      </c>
      <c r="C57" s="11">
        <f>[2]Таблица!J30</f>
        <v>1</v>
      </c>
      <c r="D57" s="12">
        <v>100</v>
      </c>
      <c r="E57" s="11">
        <f>[2]Таблица!L30</f>
        <v>0</v>
      </c>
      <c r="F57" s="11">
        <f>[2]Таблица!M30</f>
        <v>0</v>
      </c>
      <c r="G57" s="12">
        <v>0</v>
      </c>
      <c r="H57" s="11">
        <f>[2]Таблица!O30</f>
        <v>0</v>
      </c>
      <c r="I57" s="11">
        <f>[2]Таблица!P30</f>
        <v>2</v>
      </c>
      <c r="J57" s="12">
        <v>200</v>
      </c>
    </row>
    <row r="58" spans="1:11" ht="15.75" customHeight="1" x14ac:dyDescent="0.2">
      <c r="A58" s="17" t="s">
        <v>62</v>
      </c>
      <c r="B58" s="11">
        <f>[2]Таблица!I35</f>
        <v>0</v>
      </c>
      <c r="C58" s="11">
        <f>[2]Таблица!J35</f>
        <v>0</v>
      </c>
      <c r="D58" s="12">
        <v>0</v>
      </c>
      <c r="E58" s="11">
        <f>[2]Таблица!L35</f>
        <v>0</v>
      </c>
      <c r="F58" s="11">
        <f>[2]Таблица!M35</f>
        <v>0</v>
      </c>
      <c r="G58" s="12">
        <v>0</v>
      </c>
      <c r="H58" s="11">
        <f>[2]Таблица!O35</f>
        <v>0</v>
      </c>
      <c r="I58" s="11">
        <f>[2]Таблица!P35</f>
        <v>0</v>
      </c>
      <c r="J58" s="12">
        <v>0</v>
      </c>
    </row>
    <row r="59" spans="1:11" ht="15.75" customHeight="1" x14ac:dyDescent="0.2">
      <c r="A59" s="17" t="s">
        <v>63</v>
      </c>
      <c r="B59" s="11">
        <f>[2]Таблица!I42</f>
        <v>4</v>
      </c>
      <c r="C59" s="11">
        <f>[2]Таблица!J42</f>
        <v>3</v>
      </c>
      <c r="D59" s="12">
        <f t="shared" si="0"/>
        <v>-25</v>
      </c>
      <c r="E59" s="11">
        <f>[2]Таблица!L42</f>
        <v>1</v>
      </c>
      <c r="F59" s="11">
        <f>[2]Таблица!M42</f>
        <v>0</v>
      </c>
      <c r="G59" s="12">
        <f t="shared" si="2"/>
        <v>-100</v>
      </c>
      <c r="H59" s="11">
        <f>[2]Таблица!O42</f>
        <v>3</v>
      </c>
      <c r="I59" s="11">
        <f>[2]Таблица!P42</f>
        <v>3</v>
      </c>
      <c r="J59" s="12">
        <f t="shared" si="1"/>
        <v>0</v>
      </c>
    </row>
    <row r="60" spans="1:11" ht="15.75" customHeight="1" x14ac:dyDescent="0.25">
      <c r="A60" s="13" t="s">
        <v>64</v>
      </c>
      <c r="B60" s="9">
        <f>SUM(B55:B59)</f>
        <v>5</v>
      </c>
      <c r="C60" s="9">
        <f>SUM(C55:C59)</f>
        <v>6</v>
      </c>
      <c r="D60" s="15">
        <f t="shared" si="0"/>
        <v>20</v>
      </c>
      <c r="E60" s="9">
        <f>SUM(E55:E59)</f>
        <v>1</v>
      </c>
      <c r="F60" s="9">
        <f>SUM(F55:F59)</f>
        <v>1</v>
      </c>
      <c r="G60" s="15">
        <f t="shared" si="2"/>
        <v>0</v>
      </c>
      <c r="H60" s="9">
        <f>SUM(H55:H59)</f>
        <v>4</v>
      </c>
      <c r="I60" s="9">
        <f>SUM(I55:I59)</f>
        <v>9</v>
      </c>
      <c r="J60" s="15">
        <f t="shared" si="1"/>
        <v>125</v>
      </c>
    </row>
    <row r="61" spans="1:11" ht="15.75" customHeight="1" x14ac:dyDescent="0.25">
      <c r="A61" s="13" t="s">
        <v>65</v>
      </c>
      <c r="B61" s="9">
        <f>[2]Таблица!I47</f>
        <v>0</v>
      </c>
      <c r="C61" s="9">
        <f>[2]Таблица!J47</f>
        <v>1</v>
      </c>
      <c r="D61" s="15">
        <v>100</v>
      </c>
      <c r="E61" s="9">
        <f>[2]Таблица!L47</f>
        <v>0</v>
      </c>
      <c r="F61" s="9">
        <f>[2]Таблица!M47</f>
        <v>0</v>
      </c>
      <c r="G61" s="15">
        <v>0</v>
      </c>
      <c r="H61" s="9">
        <f>[2]Таблица!O47</f>
        <v>0</v>
      </c>
      <c r="I61" s="9">
        <f>[2]Таблица!P47</f>
        <v>1</v>
      </c>
      <c r="J61" s="15">
        <v>100</v>
      </c>
    </row>
    <row r="62" spans="1:11" ht="15.75" customHeight="1" x14ac:dyDescent="0.25">
      <c r="A62" s="13" t="s">
        <v>66</v>
      </c>
      <c r="B62" s="9">
        <f>B9+B10+B13+B17+B18+B23+B27+B30+B31+B34+B37+B40+B43+B47+B50+B51+B54+B60+B61</f>
        <v>85</v>
      </c>
      <c r="C62" s="9">
        <f>C9+C10+C13+C17+C18+C23+C27+C30+C31+C34+C37+C40+C43+C47+C50+C51+C54+C60+C61</f>
        <v>110</v>
      </c>
      <c r="D62" s="15">
        <f t="shared" si="0"/>
        <v>29.411764705882355</v>
      </c>
      <c r="E62" s="9">
        <f>E9+E10+E13+E17+E18+E23+E27+E30+E31+E34+E37+E40+E43+E47+E50+E51+E54+E60+E61</f>
        <v>3</v>
      </c>
      <c r="F62" s="9">
        <f>F9+F10+F13+F17+F18+F23+F27+F30+F31+F34+F37+F40+F43+F47+F50+F51+F54+F60+F61</f>
        <v>4</v>
      </c>
      <c r="G62" s="15">
        <f t="shared" si="2"/>
        <v>33.333333333333329</v>
      </c>
      <c r="H62" s="9">
        <f>H9+H10+H13+H17+H18+H23+H27+H30+H31+H34+H37+H40+H43+H47+H50+H51+H54+H60+H61</f>
        <v>88</v>
      </c>
      <c r="I62" s="9">
        <f>I9+I10+I13+I17+I18+I23+I27+I30+I31+I34+I37+I40+I43+I47+I50+I51+I54+I60+I61</f>
        <v>119</v>
      </c>
      <c r="J62" s="15">
        <f t="shared" si="1"/>
        <v>35.227272727272727</v>
      </c>
    </row>
    <row r="63" spans="1:11" ht="15.75" customHeight="1" x14ac:dyDescent="0.25">
      <c r="A63" s="13" t="s">
        <v>67</v>
      </c>
      <c r="B63" s="9">
        <f>B8+B62</f>
        <v>188</v>
      </c>
      <c r="C63" s="9">
        <f>C8+C62</f>
        <v>229</v>
      </c>
      <c r="D63" s="15">
        <f t="shared" si="0"/>
        <v>21.808510638297875</v>
      </c>
      <c r="E63" s="9">
        <f>E8+E62</f>
        <v>4</v>
      </c>
      <c r="F63" s="9">
        <f>F8+F62</f>
        <v>5</v>
      </c>
      <c r="G63" s="15">
        <f t="shared" si="2"/>
        <v>25</v>
      </c>
      <c r="H63" s="9">
        <f>H8+H62</f>
        <v>197</v>
      </c>
      <c r="I63" s="9">
        <f>I8+I62</f>
        <v>244</v>
      </c>
      <c r="J63" s="15">
        <f t="shared" si="1"/>
        <v>23.857868020304569</v>
      </c>
    </row>
    <row r="64" spans="1:11" ht="15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</row>
    <row r="65" spans="1:14" s="20" customFormat="1" ht="17.4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K65" s="22"/>
      <c r="L65" s="21"/>
      <c r="M65" s="22"/>
      <c r="N65" s="22"/>
    </row>
    <row r="66" spans="1:14" s="20" customFormat="1" ht="17.45" customHeigh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2"/>
      <c r="N66" s="22"/>
    </row>
    <row r="67" spans="1:14" s="20" customFormat="1" ht="14.25" customHeight="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2"/>
      <c r="N67" s="22"/>
    </row>
    <row r="69" spans="1:14" ht="14.25" customHeight="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</row>
    <row r="70" spans="1:14" ht="14.25" customHeight="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</row>
    <row r="71" spans="1:14" ht="14.25" customHeight="1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</row>
    <row r="72" spans="1:14" ht="14.25" customHeight="1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</row>
  </sheetData>
  <mergeCells count="5">
    <mergeCell ref="A1:J1"/>
    <mergeCell ref="A2:A3"/>
    <mergeCell ref="B2:D2"/>
    <mergeCell ref="E2:G2"/>
    <mergeCell ref="H2:J2"/>
  </mergeCells>
  <pageMargins left="1.04" right="0.31" top="1" bottom="1" header="0.5" footer="0.5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аварийность</vt:lpstr>
      <vt:lpstr>дети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2019-02-06T05:52:41Z</dcterms:created>
  <dcterms:modified xsi:type="dcterms:W3CDTF">2019-02-06T06:04:43Z</dcterms:modified>
</cp:coreProperties>
</file>